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001\Amministrazione\MODULI QUESTUE IMPERATE\"/>
    </mc:Choice>
  </mc:AlternateContent>
  <xr:revisionPtr revIDLastSave="0" documentId="13_ncr:1_{391E2170-5B97-48A2-8A5E-5863FAFC38D1}" xr6:coauthVersionLast="36" xr6:coauthVersionMax="36" xr10:uidLastSave="{00000000-0000-0000-0000-000000000000}"/>
  <workbookProtection workbookAlgorithmName="SHA-512" workbookHashValue="QQHolWVD+JIrqYlyzgLo0eIPPbtMidj0KrO1QRnlgG9k3yW6zSzgsrEyDzWo8oXxFVMlIu3zp5m4U7CQptvvMQ==" workbookSaltValue="Ox6EFBAEeNPQF+vD/iDu2w==" workbookSpinCount="100000" lockStructure="1"/>
  <bookViews>
    <workbookView xWindow="0" yWindow="0" windowWidth="22485" windowHeight="22380" xr2:uid="{C0F80212-C054-4E6E-9655-232DDB03B0BA}"/>
  </bookViews>
  <sheets>
    <sheet name="Resoconto altre chiese" sheetId="2" r:id="rId1"/>
  </sheets>
  <definedNames>
    <definedName name="_xlnm._FilterDatabase" localSheetId="0" hidden="1">'Resoconto altre chiese'!$O$5:$O$50</definedName>
    <definedName name="_xlnm.Print_Area" localSheetId="0">'Resoconto altre chiese'!$A$1:$M$77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9" i="2" l="1"/>
  <c r="J67" i="2"/>
  <c r="J66" i="2"/>
  <c r="J63" i="2"/>
  <c r="J62" i="2"/>
  <c r="I58" i="2"/>
  <c r="H58" i="2"/>
  <c r="G58" i="2"/>
  <c r="F58" i="2"/>
  <c r="E58" i="2"/>
  <c r="D58" i="2"/>
  <c r="D53" i="2"/>
  <c r="G51" i="2"/>
  <c r="O50" i="2"/>
  <c r="A48" i="2"/>
  <c r="O46" i="2"/>
  <c r="O47" i="2" s="1"/>
  <c r="A45" i="2"/>
  <c r="O43" i="2"/>
  <c r="O44" i="2" s="1"/>
  <c r="A42" i="2"/>
  <c r="O40" i="2"/>
  <c r="O41" i="2" s="1"/>
  <c r="C40" i="2"/>
  <c r="A39" i="2"/>
  <c r="O37" i="2"/>
  <c r="O38" i="2" s="1"/>
  <c r="A36" i="2"/>
  <c r="O34" i="2"/>
  <c r="O35" i="2" s="1"/>
  <c r="A33" i="2"/>
  <c r="O31" i="2"/>
  <c r="O32" i="2" s="1"/>
  <c r="A30" i="2"/>
  <c r="O28" i="2"/>
  <c r="O29" i="2" s="1"/>
  <c r="A27" i="2"/>
  <c r="O25" i="2"/>
  <c r="O26" i="2" s="1"/>
  <c r="A24" i="2"/>
  <c r="C22" i="2"/>
  <c r="O23" i="2"/>
  <c r="E21" i="2"/>
  <c r="A53" i="2" s="1"/>
  <c r="G53" i="2" s="1"/>
  <c r="A21" i="2"/>
  <c r="O19" i="2"/>
  <c r="O20" i="2" s="1"/>
  <c r="A18" i="2"/>
  <c r="O16" i="2"/>
  <c r="O17" i="2" s="1"/>
  <c r="A15" i="2"/>
  <c r="O14" i="2"/>
  <c r="O13" i="2"/>
  <c r="A12" i="2"/>
  <c r="O10" i="2"/>
  <c r="O11" i="2" s="1"/>
  <c r="A9" i="2"/>
  <c r="O7" i="2"/>
  <c r="O8" i="2" s="1"/>
  <c r="A6" i="2"/>
  <c r="O49" i="2" l="1"/>
  <c r="C51" i="2"/>
  <c r="L51" i="2" s="1"/>
  <c r="O22" i="2"/>
</calcChain>
</file>

<file path=xl/sharedStrings.xml><?xml version="1.0" encoding="utf-8"?>
<sst xmlns="http://schemas.openxmlformats.org/spreadsheetml/2006/main" count="91" uniqueCount="83">
  <si>
    <t>Chiesa</t>
  </si>
  <si>
    <t>Importo</t>
  </si>
  <si>
    <t>Versato il</t>
  </si>
  <si>
    <t>Già versato</t>
  </si>
  <si>
    <t>Metodo di pagam.</t>
  </si>
  <si>
    <t>CARD</t>
  </si>
  <si>
    <t>Carità Diocesana</t>
  </si>
  <si>
    <t>CF</t>
  </si>
  <si>
    <t>Consultorio Familiare</t>
  </si>
  <si>
    <t>No</t>
  </si>
  <si>
    <t>(minimo 2,50 € ciascuno)</t>
  </si>
  <si>
    <t>FAS</t>
  </si>
  <si>
    <t>Fraterno Aiuto Sac.</t>
  </si>
  <si>
    <t>(0,0026 € per abitante)</t>
  </si>
  <si>
    <t>GM</t>
  </si>
  <si>
    <t>Giornata Missionaria</t>
  </si>
  <si>
    <t>INFM</t>
  </si>
  <si>
    <t>Infanzia Missionaria</t>
  </si>
  <si>
    <t>MB</t>
  </si>
  <si>
    <t>Messe Binate</t>
  </si>
  <si>
    <t>MIGR</t>
  </si>
  <si>
    <t>Migrantes</t>
  </si>
  <si>
    <t>MISD</t>
  </si>
  <si>
    <t>Missioni Diocesane</t>
  </si>
  <si>
    <t>PAPA</t>
  </si>
  <si>
    <t>Carità del Papa</t>
  </si>
  <si>
    <t>PM</t>
  </si>
  <si>
    <t>Pratiche Matrimoniali</t>
  </si>
  <si>
    <t>(minimo 2,50 € ciascuna)</t>
  </si>
  <si>
    <t>SEMI</t>
  </si>
  <si>
    <t>Seminario Diocesano</t>
  </si>
  <si>
    <t>TASP</t>
  </si>
  <si>
    <t>Tributo Diocesano</t>
  </si>
  <si>
    <t>TS</t>
  </si>
  <si>
    <t>Terra Santa</t>
  </si>
  <si>
    <t>UNIV</t>
  </si>
  <si>
    <t>Università Cattolica</t>
  </si>
  <si>
    <t>Varie</t>
  </si>
  <si>
    <t>Totale collette e tributi</t>
  </si>
  <si>
    <t>Collette già versate</t>
  </si>
  <si>
    <t>Collette e tributi da versare</t>
  </si>
  <si>
    <t>Relazione Messe celebrate</t>
  </si>
  <si>
    <t>Totale</t>
  </si>
  <si>
    <t>BINATE FESTIVE</t>
  </si>
  <si>
    <t>ad m. Archiepiscopi</t>
  </si>
  <si>
    <t>pro offerentibus</t>
  </si>
  <si>
    <t>TRINATE FESTIVE</t>
  </si>
  <si>
    <t>BINATE FERIALI</t>
  </si>
  <si>
    <t>Nelle binazioni e trinazioni sono comprese (oltre a quelle del rettore / dei cappellani) anche quelle dei seguenti sacerdoti:</t>
  </si>
  <si>
    <t>N.</t>
  </si>
  <si>
    <t>Data</t>
  </si>
  <si>
    <t>Firma e timbro</t>
  </si>
  <si>
    <t>Si</t>
  </si>
  <si>
    <t>Contanti/Assegno</t>
  </si>
  <si>
    <t>Bollettino Postale</t>
  </si>
  <si>
    <t>Bonifico Bancario</t>
  </si>
  <si>
    <t>CAGLIARI - CAPPELLA OSPEDALE BROTZU</t>
  </si>
  <si>
    <t>CAGLIARI - CAPPELLA OSPEDALE BUSINCO</t>
  </si>
  <si>
    <t>CAGLIARI - CHIESA B. V. DELLA PIETÀ - MONASTERO CAPPUCCINE</t>
  </si>
  <si>
    <t>CAGLIARI - CHIESA DI SAN MAURO</t>
  </si>
  <si>
    <t>CAGLIARI - CHIESA DI SANTA ROSALIA</t>
  </si>
  <si>
    <t>CAGLIARI - CRISTO RE</t>
  </si>
  <si>
    <t>CAGLIARI - RETTORIA SAN CESELLO</t>
  </si>
  <si>
    <t>CAGLIARI - RETTORIA SANT'AGOSTINO</t>
  </si>
  <si>
    <t xml:space="preserve">CAGLIARI - RETTORIA SANT'ANTONIO </t>
  </si>
  <si>
    <t>CAGLIARI - SAN BENEDETTO</t>
  </si>
  <si>
    <t>CAGLIARI - SAN DOMENICO</t>
  </si>
  <si>
    <t>CAGLIARI - SAN FRANCESCO DI PAOLA</t>
  </si>
  <si>
    <t>CAGLIARI - SAN MICHELE</t>
  </si>
  <si>
    <t>CAGLIARI - SANT'ANTONIO DI PADOVA (S. IGNAZIO DA LACONI)</t>
  </si>
  <si>
    <t>MONSERRATO - CAPPELLA POLICLINICO UNIVERSITARIO</t>
  </si>
  <si>
    <t>PULA - FRA NAZARENO</t>
  </si>
  <si>
    <t>QUARTUCCIU - CHIESA SANT'ISIDORO</t>
  </si>
  <si>
    <t>SANLURI - CHIESA SAN FRANCESCO D'ASSISI</t>
  </si>
  <si>
    <t>Questue Imperate 2026 - Secondo semestre</t>
  </si>
  <si>
    <t/>
  </si>
  <si>
    <t>Si ricorda ai Reverendi Parroci e Amministratori parrocchiali che tutte le Questue Imperate devono essere versate all'Ufficio Amministr. della Curia entro il 31 gennaio 2027 con le seguenti modalità: Bollettino Postale  n. 11314093 intestato "CURIA ARCIVESCOVILE"  - Bonifico Bancario IBAN IT 52 C 03069 09606 100000000713 intestato "AMMINISTRAZIONE CURIA ARCIVESCOVILE" - direttamente nell'Ufficio Amministrativo.</t>
  </si>
  <si>
    <t>LUG</t>
  </si>
  <si>
    <t>AGO</t>
  </si>
  <si>
    <t>SET</t>
  </si>
  <si>
    <t>OTT</t>
  </si>
  <si>
    <t>NOV</t>
  </si>
  <si>
    <t>DIC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</si>
</sst>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dd\ mmmm"/>
    <numFmt numFmtId="166" formatCode="[$-410]d\ mmmm\ yyyy;@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C0D0E"/>
      <name val="Calibri"/>
      <family val="2"/>
      <scheme val="minor"/>
    </font>
    <font>
      <sz val="11.5"/>
      <color theme="1"/>
      <name val="Calibri"/>
      <family val="2"/>
      <scheme val="minor"/>
    </font>
    <font>
      <sz val="9"/>
      <color rgb="FF0C0D0E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C0D0E"/>
      <name val="Calibri"/>
      <family val="2"/>
      <scheme val="minor"/>
    </font>
    <font>
      <sz val="10"/>
      <color theme="1"/>
      <name val="Calibri"/>
      <family val="2"/>
      <scheme val="minor"/>
    </font>
    <font>
      <sz val="11.5"/>
      <color rgb="FF0C0D0E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0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20" fillId="0" borderId="0"/>
  </cellStyleXfs>
  <cellXfs count="15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Protection="1">
      <protection hidden="1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2" xfId="0" applyFont="1" applyBorder="1" applyAlignment="1" applyProtection="1">
      <alignment horizontal="center" shrinkToFit="1"/>
      <protection locked="0"/>
    </xf>
    <xf numFmtId="0" fontId="4" fillId="0" borderId="3" xfId="0" applyFont="1" applyBorder="1" applyAlignment="1" applyProtection="1">
      <alignment horizontal="center" shrinkToFit="1"/>
      <protection locked="0"/>
    </xf>
    <xf numFmtId="0" fontId="4" fillId="0" borderId="4" xfId="0" applyFont="1" applyBorder="1" applyAlignment="1" applyProtection="1">
      <alignment horizontal="center" shrinkToFit="1"/>
      <protection locked="0"/>
    </xf>
    <xf numFmtId="0" fontId="0" fillId="0" borderId="0" xfId="0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Protection="1">
      <protection hidden="1"/>
    </xf>
    <xf numFmtId="0" fontId="6" fillId="0" borderId="0" xfId="0" applyFont="1"/>
    <xf numFmtId="0" fontId="7" fillId="0" borderId="8" xfId="0" applyFont="1" applyBorder="1" applyAlignment="1">
      <alignment horizontal="left" vertical="top"/>
    </xf>
    <xf numFmtId="0" fontId="0" fillId="0" borderId="9" xfId="0" applyBorder="1" applyAlignment="1">
      <alignment vertical="top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164" fontId="8" fillId="0" borderId="8" xfId="0" applyNumberFormat="1" applyFont="1" applyBorder="1" applyAlignment="1" applyProtection="1">
      <alignment horizontal="center" vertical="center"/>
      <protection locked="0"/>
    </xf>
    <xf numFmtId="164" fontId="8" fillId="0" borderId="10" xfId="0" applyNumberFormat="1" applyFont="1" applyBorder="1" applyAlignment="1" applyProtection="1">
      <alignment horizontal="center" vertical="center"/>
      <protection locked="0"/>
    </xf>
    <xf numFmtId="14" fontId="8" fillId="0" borderId="8" xfId="0" applyNumberFormat="1" applyFont="1" applyBorder="1" applyAlignment="1" applyProtection="1">
      <alignment horizontal="center" vertical="center"/>
      <protection locked="0"/>
    </xf>
    <xf numFmtId="14" fontId="8" fillId="0" borderId="10" xfId="0" applyNumberFormat="1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0" fillId="0" borderId="0" xfId="0" applyProtection="1">
      <protection hidden="1"/>
    </xf>
    <xf numFmtId="0" fontId="9" fillId="0" borderId="11" xfId="0" applyFont="1" applyBorder="1" applyAlignment="1">
      <alignment horizontal="left" vertical="top"/>
    </xf>
    <xf numFmtId="0" fontId="10" fillId="0" borderId="5" xfId="0" applyFont="1" applyBorder="1" applyAlignment="1">
      <alignment vertical="top"/>
    </xf>
    <xf numFmtId="165" fontId="10" fillId="0" borderId="5" xfId="0" applyNumberFormat="1" applyFont="1" applyBorder="1" applyAlignment="1">
      <alignment horizontal="left" vertical="top"/>
    </xf>
    <xf numFmtId="165" fontId="10" fillId="0" borderId="6" xfId="0" applyNumberFormat="1" applyFont="1" applyBorder="1" applyAlignment="1">
      <alignment horizontal="left" vertical="top"/>
    </xf>
    <xf numFmtId="164" fontId="8" fillId="0" borderId="11" xfId="0" applyNumberFormat="1" applyFont="1" applyBorder="1" applyAlignment="1" applyProtection="1">
      <alignment horizontal="center" vertical="center"/>
      <protection locked="0"/>
    </xf>
    <xf numFmtId="164" fontId="8" fillId="0" borderId="6" xfId="0" applyNumberFormat="1" applyFont="1" applyBorder="1" applyAlignment="1" applyProtection="1">
      <alignment horizontal="center" vertical="center"/>
      <protection locked="0"/>
    </xf>
    <xf numFmtId="14" fontId="8" fillId="0" borderId="11" xfId="0" applyNumberFormat="1" applyFont="1" applyBorder="1" applyAlignment="1" applyProtection="1">
      <alignment horizontal="center" vertical="center"/>
      <protection locked="0"/>
    </xf>
    <xf numFmtId="14" fontId="8" fillId="0" borderId="6" xfId="0" applyNumberFormat="1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10" fillId="0" borderId="0" xfId="0" applyFont="1"/>
    <xf numFmtId="0" fontId="10" fillId="0" borderId="0" xfId="0" applyFont="1" applyProtection="1">
      <protection hidden="1"/>
    </xf>
    <xf numFmtId="0" fontId="11" fillId="0" borderId="0" xfId="0" applyFont="1" applyAlignment="1">
      <alignment horizontal="center" vertical="top"/>
    </xf>
    <xf numFmtId="0" fontId="12" fillId="0" borderId="0" xfId="0" applyFont="1"/>
    <xf numFmtId="0" fontId="12" fillId="0" borderId="0" xfId="0" applyFont="1" applyProtection="1">
      <protection hidden="1"/>
    </xf>
    <xf numFmtId="0" fontId="8" fillId="2" borderId="8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vertical="top"/>
    </xf>
    <xf numFmtId="0" fontId="10" fillId="0" borderId="6" xfId="0" applyFont="1" applyBorder="1" applyAlignment="1">
      <alignment horizontal="left" vertical="top"/>
    </xf>
    <xf numFmtId="0" fontId="8" fillId="2" borderId="1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top"/>
    </xf>
    <xf numFmtId="164" fontId="8" fillId="2" borderId="12" xfId="0" applyNumberFormat="1" applyFont="1" applyFill="1" applyBorder="1" applyAlignment="1">
      <alignment horizontal="center" vertical="center"/>
    </xf>
    <xf numFmtId="0" fontId="8" fillId="0" borderId="12" xfId="0" applyFont="1" applyBorder="1" applyAlignment="1" applyProtection="1">
      <alignment horizontal="center" vertical="center"/>
      <protection locked="0"/>
    </xf>
    <xf numFmtId="164" fontId="8" fillId="2" borderId="13" xfId="0" applyNumberFormat="1" applyFont="1" applyFill="1" applyBorder="1" applyAlignment="1">
      <alignment horizontal="center" vertical="center"/>
    </xf>
    <xf numFmtId="0" fontId="8" fillId="0" borderId="13" xfId="0" applyFont="1" applyBorder="1" applyAlignment="1" applyProtection="1">
      <alignment horizontal="center" vertical="center"/>
      <protection locked="0"/>
    </xf>
    <xf numFmtId="165" fontId="14" fillId="0" borderId="5" xfId="0" applyNumberFormat="1" applyFont="1" applyBorder="1" applyAlignment="1">
      <alignment horizontal="left" vertical="top"/>
    </xf>
    <xf numFmtId="165" fontId="14" fillId="0" borderId="6" xfId="0" applyNumberFormat="1" applyFont="1" applyBorder="1" applyAlignment="1">
      <alignment horizontal="left" vertical="top"/>
    </xf>
    <xf numFmtId="164" fontId="0" fillId="0" borderId="12" xfId="0" applyNumberFormat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164" fontId="0" fillId="0" borderId="13" xfId="0" applyNumberForma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13" fillId="0" borderId="9" xfId="0" applyFont="1" applyBorder="1" applyAlignment="1">
      <alignment horizontal="center" vertical="top"/>
    </xf>
    <xf numFmtId="0" fontId="13" fillId="0" borderId="0" xfId="0" applyFont="1" applyAlignment="1">
      <alignment horizontal="center" vertical="top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 applyAlignment="1">
      <alignment horizontal="left"/>
    </xf>
    <xf numFmtId="0" fontId="0" fillId="0" borderId="15" xfId="0" applyBorder="1" applyAlignment="1">
      <alignment horizontal="left"/>
    </xf>
    <xf numFmtId="0" fontId="15" fillId="0" borderId="8" xfId="0" applyFont="1" applyBorder="1" applyAlignment="1">
      <alignment horizontal="center" wrapText="1"/>
    </xf>
    <xf numFmtId="0" fontId="15" fillId="0" borderId="9" xfId="0" applyFont="1" applyBorder="1" applyAlignment="1">
      <alignment horizontal="center" wrapText="1"/>
    </xf>
    <xf numFmtId="0" fontId="15" fillId="0" borderId="1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16" fillId="0" borderId="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164" fontId="17" fillId="0" borderId="11" xfId="0" applyNumberFormat="1" applyFont="1" applyBorder="1" applyAlignment="1">
      <alignment horizontal="center" wrapText="1"/>
    </xf>
    <xf numFmtId="164" fontId="17" fillId="0" borderId="5" xfId="0" applyNumberFormat="1" applyFont="1" applyBorder="1" applyAlignment="1">
      <alignment horizontal="center" wrapText="1"/>
    </xf>
    <xf numFmtId="0" fontId="17" fillId="0" borderId="5" xfId="0" applyFont="1" applyBorder="1" applyAlignment="1">
      <alignment horizontal="center" wrapText="1"/>
    </xf>
    <xf numFmtId="0" fontId="17" fillId="0" borderId="6" xfId="0" applyFont="1" applyBorder="1" applyAlignment="1">
      <alignment horizontal="center" wrapText="1"/>
    </xf>
    <xf numFmtId="0" fontId="0" fillId="0" borderId="16" xfId="0" applyBorder="1" applyAlignment="1">
      <alignment wrapText="1"/>
    </xf>
    <xf numFmtId="0" fontId="16" fillId="0" borderId="17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8" fillId="0" borderId="0" xfId="0" applyFont="1"/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2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0" fillId="0" borderId="7" xfId="0" applyBorder="1" applyAlignment="1">
      <alignment horizontal="center"/>
    </xf>
    <xf numFmtId="14" fontId="1" fillId="0" borderId="7" xfId="0" applyNumberFormat="1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4" fontId="0" fillId="0" borderId="0" xfId="0" applyNumberFormat="1" applyProtection="1">
      <protection hidden="1"/>
    </xf>
    <xf numFmtId="0" fontId="1" fillId="0" borderId="2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1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9" fillId="0" borderId="0" xfId="0" applyFont="1"/>
    <xf numFmtId="0" fontId="19" fillId="0" borderId="0" xfId="0" applyFont="1" applyProtection="1">
      <protection hidden="1"/>
    </xf>
    <xf numFmtId="0" fontId="19" fillId="0" borderId="0" xfId="0" applyFont="1" applyAlignment="1">
      <alignment vertical="center"/>
    </xf>
    <xf numFmtId="0" fontId="1" fillId="0" borderId="28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1" fillId="0" borderId="31" xfId="0" applyFont="1" applyBorder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right"/>
    </xf>
    <xf numFmtId="0" fontId="3" fillId="0" borderId="7" xfId="0" applyFont="1" applyBorder="1" applyProtection="1">
      <protection locked="0"/>
    </xf>
    <xf numFmtId="0" fontId="1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right"/>
    </xf>
    <xf numFmtId="0" fontId="0" fillId="0" borderId="0" xfId="0" applyProtection="1">
      <protection locked="0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 applyProtection="1">
      <alignment horizontal="center"/>
      <protection locked="0"/>
    </xf>
    <xf numFmtId="0" fontId="0" fillId="0" borderId="5" xfId="0" applyBorder="1" applyAlignment="1">
      <alignment horizontal="right"/>
    </xf>
    <xf numFmtId="0" fontId="0" fillId="0" borderId="5" xfId="0" applyBorder="1" applyProtection="1">
      <protection locked="0"/>
    </xf>
    <xf numFmtId="14" fontId="3" fillId="0" borderId="0" xfId="0" applyNumberFormat="1" applyFont="1" applyProtection="1">
      <protection hidden="1"/>
    </xf>
    <xf numFmtId="166" fontId="3" fillId="0" borderId="0" xfId="0" applyNumberFormat="1" applyFont="1" applyProtection="1">
      <protection hidden="1"/>
    </xf>
    <xf numFmtId="0" fontId="21" fillId="0" borderId="0" xfId="1" applyFont="1" applyAlignment="1" applyProtection="1">
      <alignment wrapText="1"/>
      <protection hidden="1"/>
    </xf>
    <xf numFmtId="164" fontId="3" fillId="0" borderId="0" xfId="0" applyNumberFormat="1" applyFont="1" applyProtection="1">
      <protection hidden="1"/>
    </xf>
  </cellXfs>
  <cellStyles count="2">
    <cellStyle name="Normale" xfId="0" builtinId="0"/>
    <cellStyle name="Normale_Foglio3" xfId="1" xr:uid="{DF3B4703-BDCB-415C-929E-1515134B7220}"/>
  </cellStyles>
  <dxfs count="1"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CE624-583F-4813-8C28-5C8E8D5C1125}">
  <sheetPr codeName="Foglio4" filterMode="1">
    <pageSetUpPr fitToPage="1"/>
  </sheetPr>
  <dimension ref="A1:Z223"/>
  <sheetViews>
    <sheetView showGridLines="0" tabSelected="1" workbookViewId="0">
      <selection activeCell="A71" sqref="A71:E73"/>
    </sheetView>
  </sheetViews>
  <sheetFormatPr defaultRowHeight="15.75" x14ac:dyDescent="0.25"/>
  <cols>
    <col min="1" max="1" width="3" style="2" bestFit="1" customWidth="1"/>
    <col min="2" max="2" width="8.140625" style="2" customWidth="1"/>
    <col min="3" max="3" width="14" style="2" customWidth="1"/>
    <col min="4" max="9" width="6.7109375" style="2" customWidth="1"/>
    <col min="10" max="10" width="7.42578125" style="2" customWidth="1"/>
    <col min="11" max="11" width="1.28515625" style="2" customWidth="1"/>
    <col min="12" max="12" width="6.28515625" style="2" customWidth="1"/>
    <col min="13" max="13" width="9.5703125" style="2" customWidth="1"/>
    <col min="14" max="14" width="9.140625" style="2" hidden="1" customWidth="1"/>
    <col min="15" max="15" width="51" style="3" hidden="1" customWidth="1"/>
    <col min="16" max="16" width="21.5703125" style="3" hidden="1" customWidth="1"/>
    <col min="17" max="17" width="35" style="3" hidden="1" customWidth="1"/>
    <col min="18" max="19" width="4.42578125" style="3" hidden="1" customWidth="1"/>
    <col min="20" max="20" width="9.7109375" style="3" hidden="1" customWidth="1"/>
    <col min="21" max="21" width="10.7109375" style="3" hidden="1" customWidth="1"/>
    <col min="22" max="25" width="9.140625" style="3" hidden="1" customWidth="1"/>
    <col min="26" max="26" width="9.140625" style="2" hidden="1" customWidth="1"/>
    <col min="27" max="16384" width="9.140625" style="2"/>
  </cols>
  <sheetData>
    <row r="1" spans="1:25" ht="15.75" customHeight="1" x14ac:dyDescent="0.25">
      <c r="A1" s="1" t="s">
        <v>74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25" ht="15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5" ht="18.75" x14ac:dyDescent="0.3">
      <c r="A3" s="4" t="s">
        <v>0</v>
      </c>
      <c r="B3" s="5"/>
      <c r="C3" s="6"/>
      <c r="D3" s="7"/>
      <c r="E3" s="7"/>
      <c r="F3" s="7"/>
      <c r="G3" s="7"/>
      <c r="H3" s="7"/>
      <c r="I3" s="7"/>
      <c r="J3" s="8"/>
      <c r="K3" s="9"/>
      <c r="L3" s="9"/>
    </row>
    <row r="4" spans="1:25" ht="6" customHeight="1" x14ac:dyDescent="0.25"/>
    <row r="5" spans="1:25" s="18" customFormat="1" x14ac:dyDescent="0.25">
      <c r="A5" s="10"/>
      <c r="B5" s="10"/>
      <c r="C5" s="10"/>
      <c r="D5" s="11"/>
      <c r="E5" s="12" t="s">
        <v>1</v>
      </c>
      <c r="F5" s="12"/>
      <c r="G5" s="12" t="s">
        <v>2</v>
      </c>
      <c r="H5" s="12"/>
      <c r="I5" s="13" t="s">
        <v>3</v>
      </c>
      <c r="J5" s="14"/>
      <c r="K5" s="13" t="s">
        <v>4</v>
      </c>
      <c r="L5" s="15"/>
      <c r="M5" s="14"/>
      <c r="N5" s="16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</row>
    <row r="6" spans="1:25" customFormat="1" ht="15" hidden="1" x14ac:dyDescent="0.25">
      <c r="A6" s="19">
        <f>SUBTOTAL(3, B$6:B6)</f>
        <v>0</v>
      </c>
      <c r="B6" s="20" t="s">
        <v>5</v>
      </c>
      <c r="C6" s="21" t="s">
        <v>6</v>
      </c>
      <c r="D6" s="22"/>
      <c r="E6" s="23"/>
      <c r="F6" s="24"/>
      <c r="G6" s="25"/>
      <c r="H6" s="26"/>
      <c r="I6" s="27"/>
      <c r="J6" s="28"/>
      <c r="K6" s="27"/>
      <c r="L6" s="29"/>
      <c r="M6" s="28"/>
      <c r="N6" s="30"/>
      <c r="O6" s="31">
        <v>0</v>
      </c>
      <c r="P6" s="31"/>
      <c r="Q6" s="31"/>
      <c r="R6" s="31"/>
      <c r="S6" s="31"/>
      <c r="T6" s="31"/>
      <c r="U6" s="31"/>
      <c r="V6" s="31"/>
      <c r="W6" s="31"/>
      <c r="X6" s="31"/>
      <c r="Y6" s="31"/>
    </row>
    <row r="7" spans="1:25" s="43" customFormat="1" ht="12" hidden="1" customHeight="1" x14ac:dyDescent="0.2">
      <c r="A7" s="32"/>
      <c r="B7" s="33"/>
      <c r="C7" s="34">
        <v>46089</v>
      </c>
      <c r="D7" s="35"/>
      <c r="E7" s="36"/>
      <c r="F7" s="37"/>
      <c r="G7" s="38"/>
      <c r="H7" s="39"/>
      <c r="I7" s="40"/>
      <c r="J7" s="41"/>
      <c r="K7" s="40"/>
      <c r="L7" s="42"/>
      <c r="M7" s="41"/>
      <c r="O7" s="44">
        <f>O6</f>
        <v>0</v>
      </c>
      <c r="Q7" s="44"/>
      <c r="R7" s="44"/>
      <c r="S7" s="44"/>
      <c r="T7" s="44"/>
      <c r="U7" s="44"/>
      <c r="V7" s="44"/>
      <c r="W7" s="44"/>
      <c r="X7" s="44"/>
      <c r="Y7" s="44"/>
    </row>
    <row r="8" spans="1:25" s="46" customFormat="1" ht="6" hidden="1" customHeight="1" x14ac:dyDescent="0.2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O8" s="47">
        <f>O7</f>
        <v>0</v>
      </c>
      <c r="Q8" s="47"/>
      <c r="R8" s="47"/>
      <c r="S8" s="47"/>
      <c r="T8" s="47"/>
      <c r="U8" s="47"/>
      <c r="V8" s="47"/>
      <c r="W8" s="47"/>
      <c r="X8" s="47"/>
      <c r="Y8" s="47"/>
    </row>
    <row r="9" spans="1:25" customFormat="1" ht="15" hidden="1" x14ac:dyDescent="0.25">
      <c r="A9" s="19">
        <f>SUBTOTAL(3, B$6:B9)</f>
        <v>0</v>
      </c>
      <c r="B9" s="20" t="s">
        <v>7</v>
      </c>
      <c r="C9" s="21" t="s">
        <v>8</v>
      </c>
      <c r="D9" s="22"/>
      <c r="E9" s="23"/>
      <c r="F9" s="24"/>
      <c r="G9" s="25"/>
      <c r="H9" s="26"/>
      <c r="I9" s="48" t="s">
        <v>9</v>
      </c>
      <c r="J9" s="49"/>
      <c r="K9" s="27"/>
      <c r="L9" s="29"/>
      <c r="M9" s="28"/>
      <c r="N9" s="30"/>
      <c r="O9" s="31">
        <v>0</v>
      </c>
      <c r="P9" s="31"/>
      <c r="Q9" s="31"/>
      <c r="R9" s="31"/>
      <c r="S9" s="31"/>
      <c r="T9" s="31"/>
      <c r="U9" s="31"/>
      <c r="V9" s="31"/>
      <c r="W9" s="31"/>
      <c r="X9" s="31"/>
      <c r="Y9" s="31"/>
    </row>
    <row r="10" spans="1:25" s="43" customFormat="1" ht="12" hidden="1" customHeight="1" x14ac:dyDescent="0.2">
      <c r="A10" s="32"/>
      <c r="B10" s="33"/>
      <c r="C10" s="50" t="s">
        <v>10</v>
      </c>
      <c r="D10" s="51"/>
      <c r="E10" s="36"/>
      <c r="F10" s="37"/>
      <c r="G10" s="38"/>
      <c r="H10" s="39"/>
      <c r="I10" s="52"/>
      <c r="J10" s="53"/>
      <c r="K10" s="40"/>
      <c r="L10" s="42"/>
      <c r="M10" s="41"/>
      <c r="O10" s="44">
        <f>O9</f>
        <v>0</v>
      </c>
      <c r="Q10" s="44"/>
      <c r="R10" s="44"/>
      <c r="S10" s="44"/>
      <c r="T10" s="44"/>
      <c r="U10" s="44"/>
      <c r="V10" s="44"/>
      <c r="W10" s="44"/>
      <c r="X10" s="44"/>
      <c r="Y10" s="44"/>
    </row>
    <row r="11" spans="1:25" s="46" customFormat="1" ht="6" hidden="1" customHeight="1" x14ac:dyDescent="0.2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O11" s="47">
        <f>O10</f>
        <v>0</v>
      </c>
      <c r="Q11" s="47"/>
      <c r="R11" s="47"/>
      <c r="S11" s="47"/>
      <c r="T11" s="47"/>
      <c r="U11" s="47"/>
      <c r="V11" s="47"/>
      <c r="W11" s="47"/>
      <c r="X11" s="47"/>
      <c r="Y11" s="47"/>
    </row>
    <row r="12" spans="1:25" customFormat="1" ht="15" hidden="1" x14ac:dyDescent="0.25">
      <c r="A12" s="19">
        <f>SUBTOTAL(3, B$6:B12)</f>
        <v>0</v>
      </c>
      <c r="B12" s="20" t="s">
        <v>11</v>
      </c>
      <c r="C12" s="21" t="s">
        <v>12</v>
      </c>
      <c r="D12" s="22"/>
      <c r="E12" s="23"/>
      <c r="F12" s="24"/>
      <c r="G12" s="25"/>
      <c r="H12" s="26"/>
      <c r="I12" s="48" t="s">
        <v>9</v>
      </c>
      <c r="J12" s="49"/>
      <c r="K12" s="27"/>
      <c r="L12" s="29"/>
      <c r="M12" s="28"/>
      <c r="N12" s="30"/>
      <c r="O12" s="31">
        <v>0</v>
      </c>
      <c r="P12" s="31"/>
      <c r="Q12" s="31"/>
      <c r="R12" s="31"/>
      <c r="S12" s="31"/>
      <c r="T12" s="31"/>
      <c r="U12" s="31"/>
      <c r="V12" s="31"/>
      <c r="W12" s="31"/>
      <c r="X12" s="31"/>
      <c r="Y12" s="31"/>
    </row>
    <row r="13" spans="1:25" s="43" customFormat="1" ht="12" hidden="1" customHeight="1" x14ac:dyDescent="0.2">
      <c r="A13" s="32"/>
      <c r="B13" s="33"/>
      <c r="C13" s="50" t="s">
        <v>13</v>
      </c>
      <c r="D13" s="51"/>
      <c r="E13" s="36"/>
      <c r="F13" s="37"/>
      <c r="G13" s="38"/>
      <c r="H13" s="39"/>
      <c r="I13" s="52"/>
      <c r="J13" s="53"/>
      <c r="K13" s="40"/>
      <c r="L13" s="42"/>
      <c r="M13" s="41"/>
      <c r="O13" s="44">
        <f>O12</f>
        <v>0</v>
      </c>
      <c r="Q13" s="44"/>
      <c r="R13" s="44"/>
      <c r="S13" s="44"/>
      <c r="T13" s="44"/>
      <c r="U13" s="44"/>
      <c r="V13" s="44"/>
      <c r="W13" s="44"/>
      <c r="X13" s="44"/>
      <c r="Y13" s="44"/>
    </row>
    <row r="14" spans="1:25" s="46" customFormat="1" ht="6" hidden="1" customHeight="1" x14ac:dyDescent="0.2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O14" s="47">
        <f>O13</f>
        <v>0</v>
      </c>
      <c r="Q14" s="47"/>
      <c r="R14" s="47"/>
      <c r="S14" s="47"/>
      <c r="T14" s="47"/>
      <c r="U14" s="47"/>
      <c r="V14" s="47"/>
      <c r="W14" s="47"/>
      <c r="X14" s="47"/>
      <c r="Y14" s="47"/>
    </row>
    <row r="15" spans="1:25" customFormat="1" ht="15" x14ac:dyDescent="0.25">
      <c r="A15" s="19">
        <f>SUBTOTAL(3, B$6:B15)</f>
        <v>1</v>
      </c>
      <c r="B15" s="20" t="s">
        <v>14</v>
      </c>
      <c r="C15" s="21" t="s">
        <v>15</v>
      </c>
      <c r="D15" s="22"/>
      <c r="E15" s="23"/>
      <c r="F15" s="24"/>
      <c r="G15" s="25"/>
      <c r="H15" s="26"/>
      <c r="I15" s="27"/>
      <c r="J15" s="28"/>
      <c r="K15" s="27"/>
      <c r="L15" s="29"/>
      <c r="M15" s="28"/>
      <c r="N15" s="30"/>
      <c r="O15" s="31">
        <v>1</v>
      </c>
      <c r="P15" s="31"/>
      <c r="Q15" s="31"/>
      <c r="R15" s="31"/>
      <c r="S15" s="31"/>
      <c r="T15" s="31"/>
      <c r="U15" s="31"/>
      <c r="V15" s="31"/>
      <c r="W15" s="31"/>
      <c r="X15" s="31"/>
      <c r="Y15" s="31"/>
    </row>
    <row r="16" spans="1:25" s="43" customFormat="1" ht="12" customHeight="1" x14ac:dyDescent="0.2">
      <c r="A16" s="32"/>
      <c r="B16" s="33"/>
      <c r="C16" s="34">
        <v>46313</v>
      </c>
      <c r="D16" s="35"/>
      <c r="E16" s="36"/>
      <c r="F16" s="37"/>
      <c r="G16" s="38"/>
      <c r="H16" s="39"/>
      <c r="I16" s="40"/>
      <c r="J16" s="41"/>
      <c r="K16" s="40"/>
      <c r="L16" s="42"/>
      <c r="M16" s="41"/>
      <c r="O16" s="44">
        <f>O15</f>
        <v>1</v>
      </c>
      <c r="Q16" s="44"/>
      <c r="R16" s="44"/>
      <c r="S16" s="44"/>
      <c r="T16" s="44"/>
      <c r="U16" s="44"/>
      <c r="V16" s="44"/>
      <c r="W16" s="44"/>
      <c r="X16" s="44"/>
      <c r="Y16" s="44"/>
    </row>
    <row r="17" spans="1:25" s="46" customFormat="1" ht="6" customHeight="1" x14ac:dyDescent="0.2">
      <c r="A17" s="54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O17" s="47">
        <f>O16</f>
        <v>1</v>
      </c>
      <c r="Q17" s="47"/>
      <c r="R17" s="47"/>
      <c r="S17" s="47"/>
      <c r="T17" s="47"/>
      <c r="U17" s="47"/>
      <c r="V17" s="47"/>
      <c r="W17" s="47"/>
      <c r="X17" s="47"/>
      <c r="Y17" s="47"/>
    </row>
    <row r="18" spans="1:25" customFormat="1" ht="15" hidden="1" x14ac:dyDescent="0.25">
      <c r="A18" s="19">
        <f>SUBTOTAL(3, B$6:B18)</f>
        <v>1</v>
      </c>
      <c r="B18" s="20" t="s">
        <v>16</v>
      </c>
      <c r="C18" s="21" t="s">
        <v>17</v>
      </c>
      <c r="D18" s="22"/>
      <c r="E18" s="23"/>
      <c r="F18" s="24"/>
      <c r="G18" s="25"/>
      <c r="H18" s="26"/>
      <c r="I18" s="27"/>
      <c r="J18" s="28"/>
      <c r="K18" s="27"/>
      <c r="L18" s="29"/>
      <c r="M18" s="28"/>
      <c r="N18" s="30"/>
      <c r="O18" s="31">
        <v>0</v>
      </c>
      <c r="P18" s="31"/>
      <c r="Q18" s="31"/>
      <c r="R18" s="31"/>
      <c r="S18" s="31"/>
      <c r="T18" s="31"/>
      <c r="U18" s="31"/>
      <c r="V18" s="31"/>
      <c r="W18" s="31"/>
      <c r="X18" s="31"/>
      <c r="Y18" s="31"/>
    </row>
    <row r="19" spans="1:25" s="43" customFormat="1" ht="12" hidden="1" customHeight="1" x14ac:dyDescent="0.2">
      <c r="A19" s="32"/>
      <c r="B19" s="33"/>
      <c r="C19" s="34">
        <v>46028</v>
      </c>
      <c r="D19" s="35"/>
      <c r="E19" s="36"/>
      <c r="F19" s="37"/>
      <c r="G19" s="38"/>
      <c r="H19" s="39"/>
      <c r="I19" s="40"/>
      <c r="J19" s="41"/>
      <c r="K19" s="40"/>
      <c r="L19" s="42"/>
      <c r="M19" s="41"/>
      <c r="O19" s="44">
        <f>O18</f>
        <v>0</v>
      </c>
      <c r="Q19" s="44"/>
      <c r="R19" s="44"/>
      <c r="S19" s="44"/>
      <c r="T19" s="44"/>
      <c r="U19" s="44"/>
      <c r="V19" s="44"/>
      <c r="W19" s="44"/>
      <c r="X19" s="44"/>
      <c r="Y19" s="44"/>
    </row>
    <row r="20" spans="1:25" s="46" customFormat="1" ht="6" hidden="1" customHeight="1" x14ac:dyDescent="0.2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O20" s="47">
        <f>O19</f>
        <v>0</v>
      </c>
      <c r="Q20" s="47"/>
      <c r="R20" s="47"/>
      <c r="S20" s="47"/>
      <c r="T20" s="47"/>
      <c r="U20" s="47"/>
      <c r="V20" s="47"/>
      <c r="W20" s="47"/>
      <c r="X20" s="47"/>
      <c r="Y20" s="47"/>
    </row>
    <row r="21" spans="1:25" customFormat="1" ht="15" x14ac:dyDescent="0.25">
      <c r="A21" s="19">
        <f>SUBTOTAL(3, B$6:B21)</f>
        <v>2</v>
      </c>
      <c r="B21" s="20" t="s">
        <v>18</v>
      </c>
      <c r="C21" s="21" t="s">
        <v>19</v>
      </c>
      <c r="D21" s="22"/>
      <c r="E21" s="55">
        <f>6*SUM(J63,J67,J69)</f>
        <v>0</v>
      </c>
      <c r="F21" s="55"/>
      <c r="G21" s="56"/>
      <c r="H21" s="56"/>
      <c r="I21" s="48" t="s">
        <v>9</v>
      </c>
      <c r="J21" s="49"/>
      <c r="K21" s="27"/>
      <c r="L21" s="29"/>
      <c r="M21" s="28"/>
      <c r="N21" s="30"/>
      <c r="O21" s="31">
        <v>1</v>
      </c>
      <c r="P21" s="31"/>
      <c r="Q21" s="31"/>
      <c r="R21" s="31"/>
      <c r="S21" s="31"/>
      <c r="T21" s="31"/>
      <c r="U21" s="31"/>
      <c r="V21" s="31"/>
      <c r="W21" s="31"/>
      <c r="X21" s="31"/>
      <c r="Y21" s="31"/>
    </row>
    <row r="22" spans="1:25" s="43" customFormat="1" ht="12" customHeight="1" x14ac:dyDescent="0.2">
      <c r="A22" s="32"/>
      <c r="B22" s="33"/>
      <c r="C22" s="34" t="str">
        <f>SUM(J63,J67,J69)&amp;" Ss. Messe"</f>
        <v>0 Ss. Messe</v>
      </c>
      <c r="D22" s="35"/>
      <c r="E22" s="57"/>
      <c r="F22" s="57"/>
      <c r="G22" s="58"/>
      <c r="H22" s="58"/>
      <c r="I22" s="52"/>
      <c r="J22" s="53"/>
      <c r="K22" s="40"/>
      <c r="L22" s="42"/>
      <c r="M22" s="41"/>
      <c r="O22" s="44">
        <f>O21</f>
        <v>1</v>
      </c>
      <c r="Q22" s="44"/>
      <c r="R22" s="44"/>
      <c r="S22" s="44"/>
      <c r="T22" s="44"/>
      <c r="U22" s="44"/>
      <c r="V22" s="44"/>
      <c r="W22" s="44"/>
      <c r="X22" s="44"/>
      <c r="Y22" s="44"/>
    </row>
    <row r="23" spans="1:25" s="46" customFormat="1" ht="6" customHeight="1" x14ac:dyDescent="0.2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O23" s="47">
        <f>O21</f>
        <v>1</v>
      </c>
      <c r="Q23" s="47"/>
      <c r="R23" s="47"/>
      <c r="S23" s="47"/>
      <c r="T23" s="47"/>
      <c r="U23" s="47"/>
      <c r="V23" s="47"/>
      <c r="W23" s="47"/>
      <c r="X23" s="47"/>
      <c r="Y23" s="47"/>
    </row>
    <row r="24" spans="1:25" customFormat="1" ht="15" x14ac:dyDescent="0.25">
      <c r="A24" s="19">
        <f>SUBTOTAL(3, B$6:B24)</f>
        <v>3</v>
      </c>
      <c r="B24" s="20" t="s">
        <v>20</v>
      </c>
      <c r="C24" s="21" t="s">
        <v>21</v>
      </c>
      <c r="D24" s="22"/>
      <c r="E24" s="23"/>
      <c r="F24" s="24"/>
      <c r="G24" s="25"/>
      <c r="H24" s="26"/>
      <c r="I24" s="27"/>
      <c r="J24" s="28"/>
      <c r="K24" s="27"/>
      <c r="L24" s="29"/>
      <c r="M24" s="28"/>
      <c r="N24" s="30"/>
      <c r="O24" s="31">
        <v>1</v>
      </c>
      <c r="P24" s="31"/>
      <c r="Q24" s="31"/>
      <c r="R24" s="31"/>
      <c r="S24" s="31"/>
      <c r="T24" s="31"/>
      <c r="U24" s="31"/>
      <c r="V24" s="31"/>
      <c r="W24" s="31"/>
      <c r="X24" s="31"/>
      <c r="Y24" s="31"/>
    </row>
    <row r="25" spans="1:25" s="43" customFormat="1" ht="12" customHeight="1" x14ac:dyDescent="0.2">
      <c r="A25" s="32"/>
      <c r="B25" s="33"/>
      <c r="C25" s="34">
        <v>46292</v>
      </c>
      <c r="D25" s="35"/>
      <c r="E25" s="36"/>
      <c r="F25" s="37"/>
      <c r="G25" s="38"/>
      <c r="H25" s="39"/>
      <c r="I25" s="40"/>
      <c r="J25" s="41"/>
      <c r="K25" s="40"/>
      <c r="L25" s="42"/>
      <c r="M25" s="41"/>
      <c r="O25" s="44">
        <f>O24</f>
        <v>1</v>
      </c>
      <c r="Q25" s="44"/>
      <c r="R25" s="44"/>
      <c r="S25" s="44"/>
      <c r="T25" s="44"/>
      <c r="U25" s="44"/>
      <c r="V25" s="44"/>
      <c r="W25" s="44"/>
      <c r="X25" s="44"/>
      <c r="Y25" s="44"/>
    </row>
    <row r="26" spans="1:25" s="46" customFormat="1" ht="6" customHeight="1" x14ac:dyDescent="0.2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O26" s="47">
        <f>O25</f>
        <v>1</v>
      </c>
      <c r="Q26" s="47"/>
      <c r="R26" s="47"/>
      <c r="S26" s="47"/>
      <c r="T26" s="47"/>
      <c r="U26" s="47"/>
      <c r="V26" s="47"/>
      <c r="W26" s="47"/>
      <c r="X26" s="47"/>
      <c r="Y26" s="47"/>
    </row>
    <row r="27" spans="1:25" customFormat="1" ht="15" hidden="1" x14ac:dyDescent="0.25">
      <c r="A27" s="19">
        <f>SUBTOTAL(3, B$6:B27)</f>
        <v>3</v>
      </c>
      <c r="B27" s="20" t="s">
        <v>22</v>
      </c>
      <c r="C27" s="21" t="s">
        <v>23</v>
      </c>
      <c r="D27" s="22"/>
      <c r="E27" s="23"/>
      <c r="F27" s="24"/>
      <c r="G27" s="25"/>
      <c r="H27" s="26"/>
      <c r="I27" s="27"/>
      <c r="J27" s="28"/>
      <c r="K27" s="27"/>
      <c r="L27" s="29"/>
      <c r="M27" s="28"/>
      <c r="N27" s="30"/>
      <c r="O27" s="31">
        <v>0</v>
      </c>
      <c r="P27" s="31"/>
      <c r="Q27" s="31"/>
      <c r="R27" s="31"/>
      <c r="S27" s="31"/>
      <c r="T27" s="31"/>
      <c r="U27" s="31"/>
      <c r="V27" s="31"/>
      <c r="W27" s="31"/>
      <c r="X27" s="31"/>
      <c r="Y27" s="31"/>
    </row>
    <row r="28" spans="1:25" s="43" customFormat="1" ht="12" hidden="1" customHeight="1" x14ac:dyDescent="0.2">
      <c r="A28" s="32"/>
      <c r="B28" s="33"/>
      <c r="C28" s="34">
        <v>46152</v>
      </c>
      <c r="D28" s="35"/>
      <c r="E28" s="36"/>
      <c r="F28" s="37"/>
      <c r="G28" s="38"/>
      <c r="H28" s="39"/>
      <c r="I28" s="40"/>
      <c r="J28" s="41"/>
      <c r="K28" s="40"/>
      <c r="L28" s="42"/>
      <c r="M28" s="41"/>
      <c r="O28" s="44">
        <f>O27</f>
        <v>0</v>
      </c>
      <c r="Q28" s="44"/>
      <c r="R28" s="44"/>
      <c r="S28" s="44"/>
      <c r="T28" s="44"/>
      <c r="U28" s="44"/>
      <c r="V28" s="44"/>
      <c r="W28" s="44"/>
      <c r="X28" s="44"/>
      <c r="Y28" s="44"/>
    </row>
    <row r="29" spans="1:25" s="46" customFormat="1" ht="6" hidden="1" customHeight="1" x14ac:dyDescent="0.2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O29" s="47">
        <f>O28</f>
        <v>0</v>
      </c>
      <c r="Q29" s="47"/>
      <c r="R29" s="47"/>
      <c r="S29" s="47"/>
      <c r="T29" s="47"/>
      <c r="U29" s="47"/>
      <c r="V29" s="47"/>
      <c r="W29" s="47"/>
      <c r="X29" s="47"/>
      <c r="Y29" s="47"/>
    </row>
    <row r="30" spans="1:25" customFormat="1" ht="15" hidden="1" x14ac:dyDescent="0.25">
      <c r="A30" s="19">
        <f>SUBTOTAL(3, B$6:B30)</f>
        <v>3</v>
      </c>
      <c r="B30" s="20" t="s">
        <v>24</v>
      </c>
      <c r="C30" s="21" t="s">
        <v>25</v>
      </c>
      <c r="D30" s="22"/>
      <c r="E30" s="23"/>
      <c r="F30" s="24"/>
      <c r="G30" s="25"/>
      <c r="H30" s="26"/>
      <c r="I30" s="27"/>
      <c r="J30" s="28"/>
      <c r="K30" s="27"/>
      <c r="L30" s="29"/>
      <c r="M30" s="28"/>
      <c r="N30" s="30"/>
      <c r="O30" s="31">
        <v>0</v>
      </c>
      <c r="P30" s="31"/>
      <c r="Q30" s="31"/>
      <c r="R30" s="31"/>
      <c r="S30" s="31"/>
      <c r="T30" s="31"/>
      <c r="U30" s="31"/>
      <c r="V30" s="31"/>
      <c r="W30" s="31"/>
      <c r="X30" s="31"/>
      <c r="Y30" s="31"/>
    </row>
    <row r="31" spans="1:25" s="43" customFormat="1" ht="12" hidden="1" customHeight="1" x14ac:dyDescent="0.2">
      <c r="A31" s="32"/>
      <c r="B31" s="33"/>
      <c r="C31" s="34">
        <v>46201</v>
      </c>
      <c r="D31" s="35"/>
      <c r="E31" s="36"/>
      <c r="F31" s="37"/>
      <c r="G31" s="38"/>
      <c r="H31" s="39"/>
      <c r="I31" s="40"/>
      <c r="J31" s="41"/>
      <c r="K31" s="40"/>
      <c r="L31" s="42"/>
      <c r="M31" s="41"/>
      <c r="O31" s="44">
        <f>O30</f>
        <v>0</v>
      </c>
      <c r="Q31" s="44"/>
      <c r="R31" s="44"/>
      <c r="S31" s="44"/>
      <c r="T31" s="44"/>
      <c r="U31" s="44"/>
      <c r="V31" s="44"/>
      <c r="W31" s="44"/>
      <c r="X31" s="44"/>
      <c r="Y31" s="44"/>
    </row>
    <row r="32" spans="1:25" s="46" customFormat="1" ht="6" hidden="1" customHeight="1" x14ac:dyDescent="0.2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O32" s="47">
        <f>O31</f>
        <v>0</v>
      </c>
      <c r="Q32" s="47"/>
      <c r="R32" s="47"/>
      <c r="S32" s="47"/>
      <c r="T32" s="47"/>
      <c r="U32" s="47"/>
      <c r="V32" s="47"/>
      <c r="W32" s="47"/>
      <c r="X32" s="47"/>
      <c r="Y32" s="47"/>
    </row>
    <row r="33" spans="1:25" customFormat="1" ht="15" hidden="1" x14ac:dyDescent="0.25">
      <c r="A33" s="19">
        <f>SUBTOTAL(3, B$6:B33)</f>
        <v>3</v>
      </c>
      <c r="B33" s="20" t="s">
        <v>26</v>
      </c>
      <c r="C33" s="21" t="s">
        <v>27</v>
      </c>
      <c r="D33" s="22"/>
      <c r="E33" s="23"/>
      <c r="F33" s="24"/>
      <c r="G33" s="25"/>
      <c r="H33" s="26"/>
      <c r="I33" s="48" t="s">
        <v>9</v>
      </c>
      <c r="J33" s="49"/>
      <c r="K33" s="27"/>
      <c r="L33" s="29"/>
      <c r="M33" s="28"/>
      <c r="N33" s="30"/>
      <c r="O33" s="31">
        <v>0</v>
      </c>
      <c r="P33" s="31"/>
      <c r="Q33" s="31"/>
      <c r="R33" s="31"/>
      <c r="S33" s="31"/>
      <c r="T33" s="31"/>
      <c r="U33" s="31"/>
      <c r="V33" s="31"/>
      <c r="W33" s="31"/>
      <c r="X33" s="31"/>
      <c r="Y33" s="31"/>
    </row>
    <row r="34" spans="1:25" s="43" customFormat="1" ht="12" hidden="1" customHeight="1" x14ac:dyDescent="0.2">
      <c r="A34" s="32"/>
      <c r="B34" s="33"/>
      <c r="C34" s="50" t="s">
        <v>28</v>
      </c>
      <c r="D34" s="51"/>
      <c r="E34" s="36"/>
      <c r="F34" s="37"/>
      <c r="G34" s="38"/>
      <c r="H34" s="39"/>
      <c r="I34" s="52"/>
      <c r="J34" s="53"/>
      <c r="K34" s="40"/>
      <c r="L34" s="42"/>
      <c r="M34" s="41"/>
      <c r="O34" s="44">
        <f>O33</f>
        <v>0</v>
      </c>
      <c r="Q34" s="44"/>
      <c r="R34" s="44"/>
      <c r="S34" s="44"/>
      <c r="T34" s="44"/>
      <c r="U34" s="44"/>
      <c r="V34" s="44"/>
      <c r="W34" s="44"/>
      <c r="X34" s="44"/>
      <c r="Y34" s="44"/>
    </row>
    <row r="35" spans="1:25" s="46" customFormat="1" ht="6" hidden="1" customHeight="1" x14ac:dyDescent="0.2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O35" s="47">
        <f>O34</f>
        <v>0</v>
      </c>
      <c r="Q35" s="47"/>
      <c r="R35" s="47"/>
      <c r="S35" s="47"/>
      <c r="T35" s="47"/>
      <c r="U35" s="47"/>
      <c r="V35" s="47"/>
      <c r="W35" s="47"/>
      <c r="X35" s="47"/>
      <c r="Y35" s="47"/>
    </row>
    <row r="36" spans="1:25" customFormat="1" ht="15" x14ac:dyDescent="0.25">
      <c r="A36" s="19">
        <f>SUBTOTAL(3, B$6:B36)</f>
        <v>4</v>
      </c>
      <c r="B36" s="20" t="s">
        <v>29</v>
      </c>
      <c r="C36" s="21" t="s">
        <v>30</v>
      </c>
      <c r="D36" s="22"/>
      <c r="E36" s="23"/>
      <c r="F36" s="24"/>
      <c r="G36" s="25"/>
      <c r="H36" s="26"/>
      <c r="I36" s="27"/>
      <c r="J36" s="28"/>
      <c r="K36" s="27"/>
      <c r="L36" s="29"/>
      <c r="M36" s="28"/>
      <c r="N36" s="30"/>
      <c r="O36" s="31">
        <v>1</v>
      </c>
      <c r="P36" s="31"/>
      <c r="Q36" s="31"/>
      <c r="R36" s="31"/>
      <c r="S36" s="31"/>
      <c r="T36" s="31"/>
      <c r="U36" s="31"/>
      <c r="V36" s="31"/>
      <c r="W36" s="31"/>
      <c r="X36" s="31"/>
      <c r="Y36" s="31"/>
    </row>
    <row r="37" spans="1:25" s="43" customFormat="1" ht="12" customHeight="1" x14ac:dyDescent="0.2">
      <c r="A37" s="32"/>
      <c r="B37" s="33"/>
      <c r="C37" s="34">
        <v>46364</v>
      </c>
      <c r="D37" s="35"/>
      <c r="E37" s="36"/>
      <c r="F37" s="37"/>
      <c r="G37" s="38"/>
      <c r="H37" s="39"/>
      <c r="I37" s="40"/>
      <c r="J37" s="41"/>
      <c r="K37" s="40"/>
      <c r="L37" s="42"/>
      <c r="M37" s="41"/>
      <c r="O37" s="44">
        <f>O36</f>
        <v>1</v>
      </c>
      <c r="Q37" s="44"/>
      <c r="R37" s="44"/>
      <c r="S37" s="44"/>
      <c r="T37" s="44"/>
      <c r="U37" s="44"/>
      <c r="V37" s="44"/>
      <c r="W37" s="44"/>
      <c r="X37" s="44"/>
      <c r="Y37" s="44"/>
    </row>
    <row r="38" spans="1:25" s="46" customFormat="1" ht="6" customHeight="1" x14ac:dyDescent="0.2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O38" s="47">
        <f>O37</f>
        <v>1</v>
      </c>
      <c r="Q38" s="47"/>
      <c r="R38" s="47"/>
      <c r="S38" s="47"/>
      <c r="T38" s="47"/>
      <c r="U38" s="47"/>
      <c r="V38" s="47"/>
      <c r="W38" s="47"/>
      <c r="X38" s="47"/>
      <c r="Y38" s="47"/>
    </row>
    <row r="39" spans="1:25" customFormat="1" ht="15" hidden="1" x14ac:dyDescent="0.25">
      <c r="A39" s="19">
        <f>SUBTOTAL(3, B$6:B39)</f>
        <v>4</v>
      </c>
      <c r="B39" s="20" t="s">
        <v>31</v>
      </c>
      <c r="C39" s="21" t="s">
        <v>32</v>
      </c>
      <c r="D39" s="22"/>
      <c r="E39" s="23"/>
      <c r="F39" s="24"/>
      <c r="G39" s="25"/>
      <c r="H39" s="26"/>
      <c r="I39" s="48" t="s">
        <v>9</v>
      </c>
      <c r="J39" s="49"/>
      <c r="K39" s="27"/>
      <c r="L39" s="29"/>
      <c r="M39" s="28"/>
      <c r="N39" s="30"/>
      <c r="O39" s="31">
        <v>0</v>
      </c>
      <c r="P39" s="31"/>
      <c r="Q39" s="31"/>
      <c r="R39" s="31"/>
      <c r="S39" s="31"/>
      <c r="T39" s="31"/>
      <c r="U39" s="31"/>
      <c r="V39" s="31"/>
      <c r="W39" s="31"/>
      <c r="X39" s="31"/>
      <c r="Y39" s="31"/>
    </row>
    <row r="40" spans="1:25" s="43" customFormat="1" ht="12" hidden="1" customHeight="1" x14ac:dyDescent="0.2">
      <c r="A40" s="32"/>
      <c r="B40" s="33"/>
      <c r="C40" s="59" t="e">
        <f>"Dovuto annuale: "&amp;TEXT(LOOKUP(C3,O94:O223,U94:U223), "#.##0,00 €")</f>
        <v>#N/A</v>
      </c>
      <c r="D40" s="60"/>
      <c r="E40" s="36"/>
      <c r="F40" s="37"/>
      <c r="G40" s="38"/>
      <c r="H40" s="39"/>
      <c r="I40" s="52"/>
      <c r="J40" s="53"/>
      <c r="K40" s="40"/>
      <c r="L40" s="42"/>
      <c r="M40" s="41"/>
      <c r="O40" s="44">
        <f>O39</f>
        <v>0</v>
      </c>
      <c r="Q40" s="44"/>
      <c r="R40" s="44"/>
      <c r="S40" s="44"/>
      <c r="T40" s="44"/>
      <c r="U40" s="44"/>
      <c r="V40" s="44"/>
      <c r="W40" s="44"/>
      <c r="X40" s="44"/>
      <c r="Y40" s="44"/>
    </row>
    <row r="41" spans="1:25" s="46" customFormat="1" ht="6" hidden="1" customHeight="1" x14ac:dyDescent="0.2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O41" s="47">
        <f>O40</f>
        <v>0</v>
      </c>
      <c r="Q41" s="47"/>
      <c r="R41" s="47"/>
      <c r="S41" s="47"/>
      <c r="T41" s="47"/>
      <c r="U41" s="47"/>
      <c r="V41" s="47"/>
      <c r="W41" s="47"/>
      <c r="X41" s="47"/>
      <c r="Y41" s="47"/>
    </row>
    <row r="42" spans="1:25" customFormat="1" ht="15" hidden="1" x14ac:dyDescent="0.25">
      <c r="A42" s="19">
        <f>SUBTOTAL(3, B$6:B42)</f>
        <v>4</v>
      </c>
      <c r="B42" s="20" t="s">
        <v>33</v>
      </c>
      <c r="C42" s="21" t="s">
        <v>34</v>
      </c>
      <c r="D42" s="22"/>
      <c r="E42" s="23"/>
      <c r="F42" s="24"/>
      <c r="G42" s="25"/>
      <c r="H42" s="26"/>
      <c r="I42" s="27"/>
      <c r="J42" s="28"/>
      <c r="K42" s="27"/>
      <c r="L42" s="29"/>
      <c r="M42" s="28"/>
      <c r="N42" s="30"/>
      <c r="O42" s="31">
        <v>0</v>
      </c>
      <c r="P42" s="31"/>
      <c r="Q42" s="31"/>
      <c r="R42" s="31"/>
      <c r="S42" s="31"/>
      <c r="T42" s="31"/>
      <c r="U42" s="31"/>
      <c r="V42" s="31"/>
      <c r="W42" s="31"/>
      <c r="X42" s="31"/>
      <c r="Y42" s="31"/>
    </row>
    <row r="43" spans="1:25" s="43" customFormat="1" ht="12" hidden="1" customHeight="1" x14ac:dyDescent="0.2">
      <c r="A43" s="32"/>
      <c r="B43" s="33"/>
      <c r="C43" s="34">
        <v>46115</v>
      </c>
      <c r="D43" s="35"/>
      <c r="E43" s="36"/>
      <c r="F43" s="37"/>
      <c r="G43" s="38"/>
      <c r="H43" s="39"/>
      <c r="I43" s="40"/>
      <c r="J43" s="41"/>
      <c r="K43" s="40"/>
      <c r="L43" s="42"/>
      <c r="M43" s="41"/>
      <c r="O43" s="44">
        <f>O42</f>
        <v>0</v>
      </c>
      <c r="Q43" s="44"/>
      <c r="R43" s="44"/>
      <c r="S43" s="44"/>
      <c r="T43" s="44"/>
      <c r="U43" s="44"/>
      <c r="V43" s="44"/>
      <c r="W43" s="44"/>
      <c r="X43" s="44"/>
      <c r="Y43" s="44"/>
    </row>
    <row r="44" spans="1:25" s="46" customFormat="1" ht="6" hidden="1" customHeight="1" x14ac:dyDescent="0.2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O44" s="47">
        <f>O43</f>
        <v>0</v>
      </c>
      <c r="Q44" s="47"/>
      <c r="R44" s="47"/>
      <c r="S44" s="47"/>
      <c r="T44" s="47"/>
      <c r="U44" s="47"/>
      <c r="V44" s="47"/>
      <c r="W44" s="47"/>
      <c r="X44" s="47"/>
      <c r="Y44" s="47"/>
    </row>
    <row r="45" spans="1:25" customFormat="1" ht="15" hidden="1" x14ac:dyDescent="0.25">
      <c r="A45" s="19">
        <f>SUBTOTAL(3, B$6:B45)</f>
        <v>4</v>
      </c>
      <c r="B45" s="20" t="s">
        <v>35</v>
      </c>
      <c r="C45" s="21" t="s">
        <v>36</v>
      </c>
      <c r="D45" s="22"/>
      <c r="E45" s="23"/>
      <c r="F45" s="24"/>
      <c r="G45" s="25"/>
      <c r="H45" s="26"/>
      <c r="I45" s="27"/>
      <c r="J45" s="28"/>
      <c r="K45" s="27"/>
      <c r="L45" s="29"/>
      <c r="M45" s="28"/>
      <c r="N45" s="30"/>
      <c r="O45" s="31">
        <v>0</v>
      </c>
      <c r="P45" s="31"/>
      <c r="Q45" s="31"/>
      <c r="R45" s="31"/>
      <c r="S45" s="31"/>
      <c r="T45" s="31"/>
      <c r="U45" s="31"/>
      <c r="V45" s="31"/>
      <c r="W45" s="31"/>
      <c r="X45" s="31"/>
      <c r="Y45" s="31"/>
    </row>
    <row r="46" spans="1:25" s="43" customFormat="1" ht="12" hidden="1" customHeight="1" x14ac:dyDescent="0.2">
      <c r="A46" s="32"/>
      <c r="B46" s="33"/>
      <c r="C46" s="34">
        <v>46131</v>
      </c>
      <c r="D46" s="35"/>
      <c r="E46" s="36"/>
      <c r="F46" s="37"/>
      <c r="G46" s="38"/>
      <c r="H46" s="39"/>
      <c r="I46" s="40"/>
      <c r="J46" s="41"/>
      <c r="K46" s="40"/>
      <c r="L46" s="42"/>
      <c r="M46" s="41"/>
      <c r="O46" s="44">
        <f>O45</f>
        <v>0</v>
      </c>
      <c r="Q46" s="44"/>
      <c r="R46" s="44"/>
      <c r="S46" s="44"/>
      <c r="T46" s="44"/>
      <c r="U46" s="44"/>
      <c r="V46" s="44"/>
      <c r="W46" s="44"/>
      <c r="X46" s="44"/>
      <c r="Y46" s="44"/>
    </row>
    <row r="47" spans="1:25" s="46" customFormat="1" ht="6" hidden="1" customHeight="1" x14ac:dyDescent="0.2">
      <c r="A47" s="54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O47" s="47">
        <f>O46</f>
        <v>0</v>
      </c>
      <c r="Q47" s="47"/>
      <c r="R47" s="47"/>
      <c r="S47" s="47"/>
      <c r="T47" s="47"/>
      <c r="U47" s="47"/>
      <c r="V47" s="47"/>
      <c r="W47" s="47"/>
      <c r="X47" s="47"/>
      <c r="Y47" s="47"/>
    </row>
    <row r="48" spans="1:25" customFormat="1" ht="15" hidden="1" x14ac:dyDescent="0.25">
      <c r="A48" s="19">
        <f>SUBTOTAL(3, B$6:B48)</f>
        <v>4</v>
      </c>
      <c r="B48" s="20" t="s">
        <v>37</v>
      </c>
      <c r="C48" s="21" t="s">
        <v>75</v>
      </c>
      <c r="D48" s="22"/>
      <c r="E48" s="61"/>
      <c r="F48" s="61"/>
      <c r="G48" s="62"/>
      <c r="H48" s="62"/>
      <c r="I48" s="62"/>
      <c r="J48" s="62"/>
      <c r="K48" s="62"/>
      <c r="L48" s="62"/>
      <c r="M48" s="62"/>
      <c r="N48" s="30"/>
      <c r="O48" s="31">
        <v>0</v>
      </c>
      <c r="P48" s="31"/>
      <c r="Q48" s="31"/>
      <c r="R48" s="31"/>
      <c r="S48" s="31"/>
      <c r="T48" s="31"/>
      <c r="U48" s="31"/>
      <c r="V48" s="31"/>
      <c r="W48" s="31"/>
      <c r="X48" s="31"/>
      <c r="Y48" s="31"/>
    </row>
    <row r="49" spans="1:26" s="43" customFormat="1" ht="12" hidden="1" customHeight="1" x14ac:dyDescent="0.2">
      <c r="A49" s="32"/>
      <c r="B49" s="33"/>
      <c r="C49" s="34">
        <v>0</v>
      </c>
      <c r="D49" s="35"/>
      <c r="E49" s="63"/>
      <c r="F49" s="63"/>
      <c r="G49" s="64"/>
      <c r="H49" s="64"/>
      <c r="I49" s="64"/>
      <c r="J49" s="64"/>
      <c r="K49" s="64"/>
      <c r="L49" s="64"/>
      <c r="M49" s="64"/>
      <c r="O49" s="44">
        <f>O48</f>
        <v>0</v>
      </c>
      <c r="Q49" s="44"/>
      <c r="R49" s="44"/>
      <c r="S49" s="44"/>
      <c r="T49" s="44"/>
      <c r="U49" s="44"/>
      <c r="V49" s="44"/>
      <c r="W49" s="44"/>
      <c r="X49" s="44"/>
      <c r="Y49" s="44"/>
    </row>
    <row r="50" spans="1:26" s="46" customFormat="1" ht="6" hidden="1" customHeight="1" x14ac:dyDescent="0.2">
      <c r="A50" s="65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O50" s="47">
        <f>O48</f>
        <v>0</v>
      </c>
      <c r="Q50" s="47"/>
      <c r="R50" s="47"/>
      <c r="S50" s="47"/>
      <c r="T50" s="47"/>
      <c r="U50" s="47"/>
      <c r="V50" s="47"/>
      <c r="W50" s="47"/>
      <c r="X50" s="47"/>
      <c r="Y50" s="47"/>
    </row>
    <row r="51" spans="1:26" s="46" customFormat="1" ht="6" hidden="1" customHeight="1" thickTop="1" thickBot="1" x14ac:dyDescent="0.3">
      <c r="A51" s="66"/>
      <c r="B51" s="66"/>
      <c r="C51" s="67">
        <f>SUM(E6,E9,E12,E15,E18,E21,E24,E27,E30,E33,E36,E39,E42,E45,E48)</f>
        <v>0</v>
      </c>
      <c r="D51" s="66"/>
      <c r="E51" s="66"/>
      <c r="F51" s="66"/>
      <c r="G51" s="68">
        <f>SUMIF(I6:I48,"Si",E6:E48)</f>
        <v>0</v>
      </c>
      <c r="H51" s="68"/>
      <c r="I51" s="66"/>
      <c r="J51" s="66"/>
      <c r="K51" s="66"/>
      <c r="L51" s="69">
        <f>C51-G51</f>
        <v>0</v>
      </c>
      <c r="M51" s="70"/>
      <c r="O51" s="47"/>
      <c r="Q51" s="47"/>
      <c r="R51" s="47"/>
      <c r="S51" s="47"/>
      <c r="T51" s="47"/>
      <c r="U51" s="47"/>
      <c r="V51" s="47"/>
      <c r="W51" s="47"/>
      <c r="X51" s="47"/>
      <c r="Y51" s="47"/>
    </row>
    <row r="52" spans="1:26" customFormat="1" ht="15.75" customHeight="1" x14ac:dyDescent="0.25">
      <c r="A52" s="71" t="s">
        <v>38</v>
      </c>
      <c r="B52" s="72"/>
      <c r="C52" s="72"/>
      <c r="D52" s="72" t="s">
        <v>39</v>
      </c>
      <c r="E52" s="72"/>
      <c r="F52" s="72"/>
      <c r="G52" s="72" t="s">
        <v>40</v>
      </c>
      <c r="H52" s="72"/>
      <c r="I52" s="72"/>
      <c r="J52" s="73"/>
      <c r="K52" s="74"/>
      <c r="L52" s="75" t="s">
        <v>76</v>
      </c>
      <c r="M52" s="76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</row>
    <row r="53" spans="1:26" customFormat="1" ht="17.25" x14ac:dyDescent="0.3">
      <c r="A53" s="77">
        <f>SUM(E6:E49)</f>
        <v>0</v>
      </c>
      <c r="B53" s="78"/>
      <c r="C53" s="78"/>
      <c r="D53" s="78">
        <f>SUMIF($I$6:$I$49,"Si",$E$6:$E$49)</f>
        <v>0</v>
      </c>
      <c r="E53" s="78"/>
      <c r="F53" s="78"/>
      <c r="G53" s="78">
        <f>A53-D53</f>
        <v>0</v>
      </c>
      <c r="H53" s="79"/>
      <c r="I53" s="79"/>
      <c r="J53" s="80"/>
      <c r="K53" s="81"/>
      <c r="L53" s="82"/>
      <c r="M53" s="83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</row>
    <row r="54" spans="1:26" ht="15" customHeight="1" thickBot="1" x14ac:dyDescent="0.3">
      <c r="A54" s="84"/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2"/>
      <c r="M54" s="83"/>
    </row>
    <row r="55" spans="1:26" s="89" customFormat="1" ht="15.75" customHeight="1" thickTop="1" x14ac:dyDescent="0.25">
      <c r="A55" s="85" t="s">
        <v>41</v>
      </c>
      <c r="B55" s="86"/>
      <c r="C55" s="86"/>
      <c r="D55" s="86"/>
      <c r="E55" s="86"/>
      <c r="F55" s="86"/>
      <c r="G55" s="86"/>
      <c r="H55" s="86"/>
      <c r="I55" s="86"/>
      <c r="J55" s="87"/>
      <c r="K55" s="88"/>
      <c r="L55" s="82"/>
      <c r="M55" s="83"/>
      <c r="N55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/>
    </row>
    <row r="56" spans="1:26" s="89" customFormat="1" ht="15" x14ac:dyDescent="0.25">
      <c r="A56" s="90"/>
      <c r="B56" s="91"/>
      <c r="C56" s="91"/>
      <c r="D56" s="92" t="s">
        <v>77</v>
      </c>
      <c r="E56" s="92" t="s">
        <v>78</v>
      </c>
      <c r="F56" s="92" t="s">
        <v>79</v>
      </c>
      <c r="G56" s="92" t="s">
        <v>80</v>
      </c>
      <c r="H56" s="92" t="s">
        <v>81</v>
      </c>
      <c r="I56" s="93" t="s">
        <v>82</v>
      </c>
      <c r="J56" s="94" t="s">
        <v>42</v>
      </c>
      <c r="K56" s="88"/>
      <c r="L56" s="95"/>
      <c r="M56" s="96"/>
      <c r="N56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/>
    </row>
    <row r="57" spans="1:26" customFormat="1" ht="8.25" hidden="1" customHeight="1" x14ac:dyDescent="0.25">
      <c r="A57" s="97"/>
      <c r="B57" s="98"/>
      <c r="C57" s="98"/>
      <c r="D57" s="99">
        <v>46204</v>
      </c>
      <c r="E57" s="99">
        <v>46235</v>
      </c>
      <c r="F57" s="99">
        <v>46266</v>
      </c>
      <c r="G57" s="99">
        <v>46296</v>
      </c>
      <c r="H57" s="99">
        <v>46327</v>
      </c>
      <c r="I57" s="100">
        <v>46357</v>
      </c>
      <c r="J57" s="101"/>
      <c r="K57" s="102"/>
      <c r="L57" s="103"/>
      <c r="M57" s="103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</row>
    <row r="58" spans="1:26" customFormat="1" ht="15.75" hidden="1" customHeight="1" x14ac:dyDescent="0.25">
      <c r="A58" s="97"/>
      <c r="B58" s="98"/>
      <c r="C58" s="98"/>
      <c r="D58" s="104">
        <f>INT((WEEKDAY(D57-1)+EOMONTH(D57,0)-D57)/7)</f>
        <v>4</v>
      </c>
      <c r="E58" s="104">
        <f t="shared" ref="E58:I58" si="0">INT((WEEKDAY(E57-1)+EOMONTH(E57,0)-E57)/7)</f>
        <v>5</v>
      </c>
      <c r="F58" s="104">
        <f t="shared" si="0"/>
        <v>4</v>
      </c>
      <c r="G58" s="104">
        <f t="shared" si="0"/>
        <v>4</v>
      </c>
      <c r="H58" s="104">
        <f t="shared" si="0"/>
        <v>5</v>
      </c>
      <c r="I58" s="105">
        <f t="shared" si="0"/>
        <v>4</v>
      </c>
      <c r="J58" s="101"/>
      <c r="K58" s="102"/>
      <c r="L58" s="103"/>
      <c r="M58" s="103"/>
      <c r="O58" s="106"/>
      <c r="P58" s="31"/>
      <c r="Q58" s="31"/>
      <c r="R58" s="31"/>
      <c r="S58" s="31"/>
      <c r="T58" s="31"/>
      <c r="U58" s="31"/>
      <c r="V58" s="31"/>
      <c r="W58" s="31"/>
      <c r="X58" s="31"/>
      <c r="Y58" s="31"/>
    </row>
    <row r="59" spans="1:26" customFormat="1" ht="15.75" hidden="1" customHeight="1" x14ac:dyDescent="0.25">
      <c r="A59" s="97"/>
      <c r="B59" s="98"/>
      <c r="C59" s="98"/>
      <c r="D59" s="104">
        <v>0</v>
      </c>
      <c r="E59" s="104">
        <v>1</v>
      </c>
      <c r="F59" s="104"/>
      <c r="G59" s="104"/>
      <c r="H59" s="104">
        <v>0</v>
      </c>
      <c r="I59" s="105">
        <v>1</v>
      </c>
      <c r="J59" s="101"/>
      <c r="K59" s="102"/>
      <c r="L59" s="103"/>
      <c r="M59" s="103"/>
      <c r="O59" s="106"/>
      <c r="P59" s="31"/>
      <c r="Q59" s="31"/>
      <c r="R59" s="31"/>
      <c r="S59" s="31"/>
      <c r="T59" s="31"/>
      <c r="U59" s="31"/>
      <c r="V59" s="31"/>
      <c r="W59" s="31"/>
      <c r="X59" s="31"/>
      <c r="Y59" s="31"/>
    </row>
    <row r="60" spans="1:26" customFormat="1" ht="15.75" hidden="1" customHeight="1" x14ac:dyDescent="0.25">
      <c r="A60" s="97"/>
      <c r="B60" s="98"/>
      <c r="C60" s="98"/>
      <c r="D60" s="104">
        <v>0</v>
      </c>
      <c r="E60" s="104"/>
      <c r="F60" s="104"/>
      <c r="G60" s="104"/>
      <c r="H60" s="104"/>
      <c r="I60" s="105">
        <v>1</v>
      </c>
      <c r="J60" s="101"/>
      <c r="K60" s="102"/>
      <c r="L60" s="103"/>
      <c r="M60" s="103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</row>
    <row r="61" spans="1:26" s="89" customFormat="1" ht="20.45" customHeight="1" x14ac:dyDescent="0.25">
      <c r="A61" s="107" t="s">
        <v>43</v>
      </c>
      <c r="B61" s="108"/>
      <c r="C61" s="108"/>
      <c r="D61" s="108"/>
      <c r="E61" s="108"/>
      <c r="F61" s="108"/>
      <c r="G61" s="108"/>
      <c r="H61" s="108"/>
      <c r="I61" s="108"/>
      <c r="J61" s="109"/>
      <c r="K61" s="110"/>
      <c r="L61" s="82"/>
      <c r="M61" s="83"/>
      <c r="N6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/>
    </row>
    <row r="62" spans="1:26" s="89" customFormat="1" ht="20.45" customHeight="1" x14ac:dyDescent="0.25">
      <c r="A62" s="111" t="s">
        <v>44</v>
      </c>
      <c r="B62" s="112"/>
      <c r="C62" s="112"/>
      <c r="D62" s="113"/>
      <c r="E62" s="113"/>
      <c r="F62" s="113"/>
      <c r="G62" s="113"/>
      <c r="H62" s="113"/>
      <c r="I62" s="114"/>
      <c r="J62" s="94">
        <f>SUM(D62:I62)</f>
        <v>0</v>
      </c>
      <c r="K62" s="88"/>
      <c r="L62" s="82"/>
      <c r="M62" s="83"/>
      <c r="N62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/>
    </row>
    <row r="63" spans="1:26" s="89" customFormat="1" ht="20.45" customHeight="1" thickBot="1" x14ac:dyDescent="0.3">
      <c r="A63" s="115" t="s">
        <v>45</v>
      </c>
      <c r="B63" s="116"/>
      <c r="C63" s="116"/>
      <c r="D63" s="117"/>
      <c r="E63" s="117"/>
      <c r="F63" s="117"/>
      <c r="G63" s="117"/>
      <c r="H63" s="117"/>
      <c r="I63" s="118"/>
      <c r="J63" s="119">
        <f>SUM(D63:I63)</f>
        <v>0</v>
      </c>
      <c r="K63" s="88"/>
      <c r="L63" s="82"/>
      <c r="M63" s="83"/>
      <c r="N63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/>
    </row>
    <row r="64" spans="1:26" s="124" customFormat="1" ht="20.45" customHeight="1" thickTop="1" thickBot="1" x14ac:dyDescent="0.3">
      <c r="A64" s="120"/>
      <c r="B64" s="120"/>
      <c r="C64" s="120"/>
      <c r="D64" s="120"/>
      <c r="E64" s="120"/>
      <c r="F64" s="120"/>
      <c r="G64" s="120"/>
      <c r="H64" s="120"/>
      <c r="I64" s="120"/>
      <c r="J64" s="120"/>
      <c r="K64" s="121"/>
      <c r="L64" s="82"/>
      <c r="M64" s="83"/>
      <c r="N64" s="122"/>
      <c r="O64" s="3"/>
      <c r="P64" s="3"/>
      <c r="Q64" s="3"/>
      <c r="R64" s="3"/>
      <c r="S64" s="3"/>
      <c r="T64" s="3"/>
      <c r="U64" s="3"/>
      <c r="V64" s="123"/>
      <c r="W64" s="123"/>
      <c r="X64" s="123"/>
      <c r="Y64" s="123"/>
      <c r="Z64" s="122"/>
    </row>
    <row r="65" spans="1:26" s="89" customFormat="1" ht="20.45" customHeight="1" thickTop="1" x14ac:dyDescent="0.25">
      <c r="A65" s="107" t="s">
        <v>46</v>
      </c>
      <c r="B65" s="108"/>
      <c r="C65" s="108"/>
      <c r="D65" s="108"/>
      <c r="E65" s="108"/>
      <c r="F65" s="108"/>
      <c r="G65" s="108"/>
      <c r="H65" s="108"/>
      <c r="I65" s="108"/>
      <c r="J65" s="109"/>
      <c r="K65" s="110"/>
      <c r="L65" s="82"/>
      <c r="M65" s="83"/>
      <c r="N65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/>
    </row>
    <row r="66" spans="1:26" s="89" customFormat="1" ht="20.45" customHeight="1" x14ac:dyDescent="0.25">
      <c r="A66" s="111" t="s">
        <v>44</v>
      </c>
      <c r="B66" s="112"/>
      <c r="C66" s="112"/>
      <c r="D66" s="113"/>
      <c r="E66" s="113"/>
      <c r="F66" s="113"/>
      <c r="G66" s="113"/>
      <c r="H66" s="113"/>
      <c r="I66" s="114"/>
      <c r="J66" s="94">
        <f>SUM(D66:I66)</f>
        <v>0</v>
      </c>
      <c r="K66" s="88"/>
      <c r="L66" s="82"/>
      <c r="M66" s="83"/>
      <c r="N66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/>
    </row>
    <row r="67" spans="1:26" s="89" customFormat="1" ht="20.45" customHeight="1" thickBot="1" x14ac:dyDescent="0.3">
      <c r="A67" s="115" t="s">
        <v>45</v>
      </c>
      <c r="B67" s="116"/>
      <c r="C67" s="116"/>
      <c r="D67" s="117"/>
      <c r="E67" s="117"/>
      <c r="F67" s="117"/>
      <c r="G67" s="117"/>
      <c r="H67" s="117"/>
      <c r="I67" s="118"/>
      <c r="J67" s="119">
        <f>SUM(D67:I67)</f>
        <v>0</v>
      </c>
      <c r="K67" s="88"/>
      <c r="L67" s="82"/>
      <c r="M67" s="83"/>
      <c r="N67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/>
    </row>
    <row r="68" spans="1:26" s="124" customFormat="1" ht="20.45" customHeight="1" thickTop="1" thickBot="1" x14ac:dyDescent="0.3">
      <c r="A68" s="120"/>
      <c r="B68" s="120"/>
      <c r="C68" s="120"/>
      <c r="D68" s="120"/>
      <c r="E68" s="120"/>
      <c r="F68" s="120"/>
      <c r="G68" s="120"/>
      <c r="H68" s="120"/>
      <c r="I68" s="120"/>
      <c r="J68" s="120"/>
      <c r="K68" s="121"/>
      <c r="L68" s="82"/>
      <c r="M68" s="83"/>
      <c r="N68" s="122"/>
      <c r="O68" s="3"/>
      <c r="P68" s="3"/>
      <c r="Q68" s="3"/>
      <c r="R68" s="3"/>
      <c r="S68" s="3"/>
      <c r="T68" s="3"/>
      <c r="U68" s="3"/>
      <c r="V68" s="123"/>
      <c r="W68" s="123"/>
      <c r="X68" s="123"/>
      <c r="Y68" s="123"/>
      <c r="Z68" s="122"/>
    </row>
    <row r="69" spans="1:26" s="89" customFormat="1" ht="20.45" customHeight="1" thickTop="1" thickBot="1" x14ac:dyDescent="0.3">
      <c r="A69" s="125" t="s">
        <v>47</v>
      </c>
      <c r="B69" s="126"/>
      <c r="C69" s="126"/>
      <c r="D69" s="127"/>
      <c r="E69" s="127"/>
      <c r="F69" s="127"/>
      <c r="G69" s="127"/>
      <c r="H69" s="127"/>
      <c r="I69" s="128"/>
      <c r="J69" s="129">
        <f>SUM(D69:I69)</f>
        <v>0</v>
      </c>
      <c r="K69" s="88"/>
      <c r="L69" s="95"/>
      <c r="M69" s="96"/>
      <c r="N69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/>
    </row>
    <row r="70" spans="1:26" ht="8.1" customHeight="1" thickTop="1" x14ac:dyDescent="0.25"/>
    <row r="71" spans="1:26" ht="15.75" customHeight="1" x14ac:dyDescent="0.25">
      <c r="A71" s="130" t="s">
        <v>48</v>
      </c>
      <c r="B71" s="130"/>
      <c r="C71" s="130"/>
      <c r="D71" s="130"/>
      <c r="E71" s="130"/>
      <c r="F71" s="131"/>
      <c r="G71" s="132"/>
      <c r="H71" s="132"/>
      <c r="I71" s="132"/>
      <c r="J71" s="132"/>
      <c r="K71" s="133"/>
      <c r="L71" s="134" t="s">
        <v>49</v>
      </c>
      <c r="M71" s="135"/>
    </row>
    <row r="72" spans="1:26" ht="8.1" customHeight="1" x14ac:dyDescent="0.25">
      <c r="A72" s="130"/>
      <c r="B72" s="130"/>
      <c r="C72" s="130"/>
      <c r="D72" s="130"/>
      <c r="E72" s="130"/>
      <c r="L72" s="134"/>
    </row>
    <row r="73" spans="1:26" x14ac:dyDescent="0.25">
      <c r="A73" s="130"/>
      <c r="B73" s="130"/>
      <c r="C73" s="130"/>
      <c r="D73" s="130"/>
      <c r="E73" s="130"/>
      <c r="F73" s="131"/>
      <c r="G73" s="132"/>
      <c r="H73" s="132"/>
      <c r="I73" s="132"/>
      <c r="J73" s="132"/>
      <c r="K73" s="133"/>
      <c r="L73" s="134" t="s">
        <v>49</v>
      </c>
      <c r="M73" s="135"/>
    </row>
    <row r="74" spans="1:26" ht="15" customHeight="1" x14ac:dyDescent="0.25">
      <c r="A74" s="136"/>
      <c r="B74" s="136"/>
      <c r="C74" s="136"/>
      <c r="D74" s="136"/>
      <c r="E74" s="136"/>
      <c r="F74" s="137"/>
      <c r="G74" s="137"/>
      <c r="H74" s="137"/>
      <c r="I74" s="137"/>
      <c r="J74" s="137"/>
      <c r="K74" s="137"/>
      <c r="L74" s="134"/>
      <c r="M74" s="138"/>
    </row>
    <row r="75" spans="1:26" customFormat="1" ht="15" x14ac:dyDescent="0.25">
      <c r="A75" s="139" t="s">
        <v>50</v>
      </c>
      <c r="B75" s="139"/>
      <c r="C75" s="113"/>
      <c r="D75" s="140"/>
      <c r="E75" s="140"/>
      <c r="F75" s="141"/>
      <c r="G75" s="141"/>
      <c r="H75" s="141"/>
      <c r="I75" s="141"/>
      <c r="J75" s="141"/>
      <c r="K75" s="141"/>
      <c r="L75" s="142"/>
      <c r="M75" s="143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</row>
    <row r="76" spans="1:26" customFormat="1" ht="15" customHeight="1" x14ac:dyDescent="0.25">
      <c r="F76" s="141"/>
      <c r="G76" s="141"/>
      <c r="H76" s="141"/>
      <c r="I76" s="141"/>
      <c r="J76" s="141"/>
      <c r="K76" s="141"/>
      <c r="L76" s="142"/>
      <c r="M76" s="143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</row>
    <row r="77" spans="1:26" customFormat="1" ht="15" x14ac:dyDescent="0.25">
      <c r="A77" s="144"/>
      <c r="B77" s="145" t="s">
        <v>51</v>
      </c>
      <c r="C77" s="145"/>
      <c r="D77" s="145"/>
      <c r="E77" s="146"/>
      <c r="F77" s="147"/>
      <c r="G77" s="147"/>
      <c r="H77" s="147"/>
      <c r="I77" s="147"/>
      <c r="J77" s="147"/>
      <c r="K77" s="147"/>
      <c r="L77" s="148"/>
      <c r="M77" s="149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</row>
    <row r="79" spans="1:26" x14ac:dyDescent="0.25">
      <c r="O79" s="150">
        <v>46023</v>
      </c>
      <c r="P79" s="151"/>
    </row>
    <row r="83" spans="15:21" x14ac:dyDescent="0.25">
      <c r="O83" s="3" t="s">
        <v>52</v>
      </c>
    </row>
    <row r="84" spans="15:21" x14ac:dyDescent="0.25">
      <c r="O84" s="3" t="s">
        <v>9</v>
      </c>
    </row>
    <row r="86" spans="15:21" x14ac:dyDescent="0.25">
      <c r="O86" s="152" t="s">
        <v>53</v>
      </c>
    </row>
    <row r="87" spans="15:21" x14ac:dyDescent="0.25">
      <c r="O87" s="152" t="s">
        <v>54</v>
      </c>
    </row>
    <row r="88" spans="15:21" x14ac:dyDescent="0.25">
      <c r="O88" s="31" t="s">
        <v>55</v>
      </c>
    </row>
    <row r="94" spans="15:21" x14ac:dyDescent="0.25">
      <c r="O94" s="3" t="s">
        <v>56</v>
      </c>
      <c r="U94" s="153"/>
    </row>
    <row r="95" spans="15:21" x14ac:dyDescent="0.25">
      <c r="O95" s="3" t="s">
        <v>57</v>
      </c>
      <c r="U95" s="153"/>
    </row>
    <row r="96" spans="15:21" x14ac:dyDescent="0.25">
      <c r="O96" s="3" t="s">
        <v>58</v>
      </c>
      <c r="U96" s="153"/>
    </row>
    <row r="97" spans="15:21" x14ac:dyDescent="0.25">
      <c r="O97" s="3" t="s">
        <v>59</v>
      </c>
      <c r="U97" s="153"/>
    </row>
    <row r="98" spans="15:21" x14ac:dyDescent="0.25">
      <c r="O98" s="3" t="s">
        <v>60</v>
      </c>
      <c r="U98" s="153"/>
    </row>
    <row r="99" spans="15:21" x14ac:dyDescent="0.25">
      <c r="O99" s="3" t="s">
        <v>61</v>
      </c>
      <c r="U99" s="153"/>
    </row>
    <row r="100" spans="15:21" x14ac:dyDescent="0.25">
      <c r="O100" s="3" t="s">
        <v>62</v>
      </c>
      <c r="U100" s="153"/>
    </row>
    <row r="101" spans="15:21" x14ac:dyDescent="0.25">
      <c r="O101" s="3" t="s">
        <v>63</v>
      </c>
      <c r="U101" s="153"/>
    </row>
    <row r="102" spans="15:21" x14ac:dyDescent="0.25">
      <c r="O102" s="3" t="s">
        <v>64</v>
      </c>
      <c r="U102" s="153"/>
    </row>
    <row r="103" spans="15:21" x14ac:dyDescent="0.25">
      <c r="O103" s="3" t="s">
        <v>65</v>
      </c>
      <c r="U103" s="153"/>
    </row>
    <row r="104" spans="15:21" x14ac:dyDescent="0.25">
      <c r="O104" s="3" t="s">
        <v>66</v>
      </c>
      <c r="U104" s="153"/>
    </row>
    <row r="105" spans="15:21" x14ac:dyDescent="0.25">
      <c r="O105" s="3" t="s">
        <v>67</v>
      </c>
      <c r="U105" s="153"/>
    </row>
    <row r="106" spans="15:21" x14ac:dyDescent="0.25">
      <c r="O106" s="3" t="s">
        <v>68</v>
      </c>
      <c r="U106" s="153"/>
    </row>
    <row r="107" spans="15:21" x14ac:dyDescent="0.25">
      <c r="O107" s="3" t="s">
        <v>69</v>
      </c>
      <c r="U107" s="153"/>
    </row>
    <row r="108" spans="15:21" x14ac:dyDescent="0.25">
      <c r="O108" s="3" t="s">
        <v>70</v>
      </c>
      <c r="U108" s="153"/>
    </row>
    <row r="109" spans="15:21" x14ac:dyDescent="0.25">
      <c r="O109" s="3" t="s">
        <v>71</v>
      </c>
      <c r="U109" s="153"/>
    </row>
    <row r="110" spans="15:21" x14ac:dyDescent="0.25">
      <c r="O110" s="3" t="s">
        <v>72</v>
      </c>
      <c r="U110" s="153"/>
    </row>
    <row r="111" spans="15:21" x14ac:dyDescent="0.25">
      <c r="O111" s="3" t="s">
        <v>73</v>
      </c>
      <c r="U111" s="153"/>
    </row>
    <row r="112" spans="15:21" x14ac:dyDescent="0.25">
      <c r="U112" s="153"/>
    </row>
    <row r="113" spans="21:21" x14ac:dyDescent="0.25">
      <c r="U113" s="153"/>
    </row>
    <row r="114" spans="21:21" x14ac:dyDescent="0.25">
      <c r="U114" s="153"/>
    </row>
    <row r="115" spans="21:21" x14ac:dyDescent="0.25">
      <c r="U115" s="153"/>
    </row>
    <row r="116" spans="21:21" x14ac:dyDescent="0.25">
      <c r="U116" s="153"/>
    </row>
    <row r="117" spans="21:21" x14ac:dyDescent="0.25">
      <c r="U117" s="153"/>
    </row>
    <row r="118" spans="21:21" x14ac:dyDescent="0.25">
      <c r="U118" s="153"/>
    </row>
    <row r="119" spans="21:21" x14ac:dyDescent="0.25">
      <c r="U119" s="153"/>
    </row>
    <row r="120" spans="21:21" x14ac:dyDescent="0.25">
      <c r="U120" s="153"/>
    </row>
    <row r="121" spans="21:21" x14ac:dyDescent="0.25">
      <c r="U121" s="153"/>
    </row>
    <row r="122" spans="21:21" x14ac:dyDescent="0.25">
      <c r="U122" s="153"/>
    </row>
    <row r="123" spans="21:21" x14ac:dyDescent="0.25">
      <c r="U123" s="153"/>
    </row>
    <row r="124" spans="21:21" x14ac:dyDescent="0.25">
      <c r="U124" s="153"/>
    </row>
    <row r="125" spans="21:21" x14ac:dyDescent="0.25">
      <c r="U125" s="153"/>
    </row>
    <row r="126" spans="21:21" x14ac:dyDescent="0.25">
      <c r="U126" s="153"/>
    </row>
    <row r="127" spans="21:21" x14ac:dyDescent="0.25">
      <c r="U127" s="153"/>
    </row>
    <row r="128" spans="21:21" x14ac:dyDescent="0.25">
      <c r="U128" s="153"/>
    </row>
    <row r="129" spans="21:21" x14ac:dyDescent="0.25">
      <c r="U129" s="153"/>
    </row>
    <row r="130" spans="21:21" x14ac:dyDescent="0.25">
      <c r="U130" s="153"/>
    </row>
    <row r="131" spans="21:21" x14ac:dyDescent="0.25">
      <c r="U131" s="153"/>
    </row>
    <row r="132" spans="21:21" x14ac:dyDescent="0.25">
      <c r="U132" s="153"/>
    </row>
    <row r="133" spans="21:21" x14ac:dyDescent="0.25">
      <c r="U133" s="153"/>
    </row>
    <row r="134" spans="21:21" x14ac:dyDescent="0.25">
      <c r="U134" s="153"/>
    </row>
    <row r="135" spans="21:21" x14ac:dyDescent="0.25">
      <c r="U135" s="153"/>
    </row>
    <row r="136" spans="21:21" x14ac:dyDescent="0.25">
      <c r="U136" s="153"/>
    </row>
    <row r="137" spans="21:21" x14ac:dyDescent="0.25">
      <c r="U137" s="153"/>
    </row>
    <row r="138" spans="21:21" x14ac:dyDescent="0.25">
      <c r="U138" s="153"/>
    </row>
    <row r="139" spans="21:21" x14ac:dyDescent="0.25">
      <c r="U139" s="153"/>
    </row>
    <row r="140" spans="21:21" x14ac:dyDescent="0.25">
      <c r="U140" s="153"/>
    </row>
    <row r="141" spans="21:21" x14ac:dyDescent="0.25">
      <c r="U141" s="153"/>
    </row>
    <row r="142" spans="21:21" x14ac:dyDescent="0.25">
      <c r="U142" s="153"/>
    </row>
    <row r="143" spans="21:21" x14ac:dyDescent="0.25">
      <c r="U143" s="153"/>
    </row>
    <row r="144" spans="21:21" x14ac:dyDescent="0.25">
      <c r="U144" s="153"/>
    </row>
    <row r="145" spans="21:21" x14ac:dyDescent="0.25">
      <c r="U145" s="153"/>
    </row>
    <row r="146" spans="21:21" x14ac:dyDescent="0.25">
      <c r="U146" s="153"/>
    </row>
    <row r="147" spans="21:21" x14ac:dyDescent="0.25">
      <c r="U147" s="153"/>
    </row>
    <row r="148" spans="21:21" x14ac:dyDescent="0.25">
      <c r="U148" s="153"/>
    </row>
    <row r="149" spans="21:21" x14ac:dyDescent="0.25">
      <c r="U149" s="153"/>
    </row>
    <row r="150" spans="21:21" x14ac:dyDescent="0.25">
      <c r="U150" s="153"/>
    </row>
    <row r="151" spans="21:21" x14ac:dyDescent="0.25">
      <c r="U151" s="153"/>
    </row>
    <row r="152" spans="21:21" x14ac:dyDescent="0.25">
      <c r="U152" s="153"/>
    </row>
    <row r="153" spans="21:21" x14ac:dyDescent="0.25">
      <c r="U153" s="153"/>
    </row>
    <row r="154" spans="21:21" x14ac:dyDescent="0.25">
      <c r="U154" s="153"/>
    </row>
    <row r="155" spans="21:21" x14ac:dyDescent="0.25">
      <c r="U155" s="153"/>
    </row>
    <row r="156" spans="21:21" x14ac:dyDescent="0.25">
      <c r="U156" s="153"/>
    </row>
    <row r="157" spans="21:21" x14ac:dyDescent="0.25">
      <c r="U157" s="153"/>
    </row>
    <row r="158" spans="21:21" x14ac:dyDescent="0.25">
      <c r="U158" s="153"/>
    </row>
    <row r="159" spans="21:21" x14ac:dyDescent="0.25">
      <c r="U159" s="153"/>
    </row>
    <row r="160" spans="21:21" x14ac:dyDescent="0.25">
      <c r="U160" s="153"/>
    </row>
    <row r="161" spans="21:21" x14ac:dyDescent="0.25">
      <c r="U161" s="153"/>
    </row>
    <row r="162" spans="21:21" x14ac:dyDescent="0.25">
      <c r="U162" s="153"/>
    </row>
    <row r="163" spans="21:21" x14ac:dyDescent="0.25">
      <c r="U163" s="153"/>
    </row>
    <row r="164" spans="21:21" x14ac:dyDescent="0.25">
      <c r="U164" s="153"/>
    </row>
    <row r="165" spans="21:21" x14ac:dyDescent="0.25">
      <c r="U165" s="153"/>
    </row>
    <row r="166" spans="21:21" x14ac:dyDescent="0.25">
      <c r="U166" s="153"/>
    </row>
    <row r="167" spans="21:21" x14ac:dyDescent="0.25">
      <c r="U167" s="153"/>
    </row>
    <row r="168" spans="21:21" x14ac:dyDescent="0.25">
      <c r="U168" s="153"/>
    </row>
    <row r="169" spans="21:21" x14ac:dyDescent="0.25">
      <c r="U169" s="153"/>
    </row>
    <row r="170" spans="21:21" x14ac:dyDescent="0.25">
      <c r="U170" s="153"/>
    </row>
    <row r="171" spans="21:21" x14ac:dyDescent="0.25">
      <c r="U171" s="153"/>
    </row>
    <row r="172" spans="21:21" x14ac:dyDescent="0.25">
      <c r="U172" s="153"/>
    </row>
    <row r="173" spans="21:21" x14ac:dyDescent="0.25">
      <c r="U173" s="153"/>
    </row>
    <row r="174" spans="21:21" x14ac:dyDescent="0.25">
      <c r="U174" s="153"/>
    </row>
    <row r="175" spans="21:21" x14ac:dyDescent="0.25">
      <c r="U175" s="153"/>
    </row>
    <row r="176" spans="21:21" x14ac:dyDescent="0.25">
      <c r="U176" s="153"/>
    </row>
    <row r="177" spans="21:21" x14ac:dyDescent="0.25">
      <c r="U177" s="153"/>
    </row>
    <row r="178" spans="21:21" x14ac:dyDescent="0.25">
      <c r="U178" s="153"/>
    </row>
    <row r="179" spans="21:21" x14ac:dyDescent="0.25">
      <c r="U179" s="153"/>
    </row>
    <row r="180" spans="21:21" x14ac:dyDescent="0.25">
      <c r="U180" s="153"/>
    </row>
    <row r="181" spans="21:21" x14ac:dyDescent="0.25">
      <c r="U181" s="153"/>
    </row>
    <row r="182" spans="21:21" x14ac:dyDescent="0.25">
      <c r="U182" s="153"/>
    </row>
    <row r="183" spans="21:21" x14ac:dyDescent="0.25">
      <c r="U183" s="153"/>
    </row>
    <row r="184" spans="21:21" x14ac:dyDescent="0.25">
      <c r="U184" s="153"/>
    </row>
    <row r="185" spans="21:21" x14ac:dyDescent="0.25">
      <c r="U185" s="153"/>
    </row>
    <row r="186" spans="21:21" x14ac:dyDescent="0.25">
      <c r="U186" s="153"/>
    </row>
    <row r="187" spans="21:21" x14ac:dyDescent="0.25">
      <c r="U187" s="153"/>
    </row>
    <row r="188" spans="21:21" x14ac:dyDescent="0.25">
      <c r="U188" s="153"/>
    </row>
    <row r="189" spans="21:21" x14ac:dyDescent="0.25">
      <c r="U189" s="153"/>
    </row>
    <row r="190" spans="21:21" x14ac:dyDescent="0.25">
      <c r="U190" s="153"/>
    </row>
    <row r="191" spans="21:21" x14ac:dyDescent="0.25">
      <c r="U191" s="153"/>
    </row>
    <row r="192" spans="21:21" x14ac:dyDescent="0.25">
      <c r="U192" s="153"/>
    </row>
    <row r="193" spans="21:21" x14ac:dyDescent="0.25">
      <c r="U193" s="153"/>
    </row>
    <row r="194" spans="21:21" x14ac:dyDescent="0.25">
      <c r="U194" s="153"/>
    </row>
    <row r="195" spans="21:21" x14ac:dyDescent="0.25">
      <c r="U195" s="153"/>
    </row>
    <row r="196" spans="21:21" x14ac:dyDescent="0.25">
      <c r="U196" s="153"/>
    </row>
    <row r="197" spans="21:21" x14ac:dyDescent="0.25">
      <c r="U197" s="153"/>
    </row>
    <row r="198" spans="21:21" x14ac:dyDescent="0.25">
      <c r="U198" s="153"/>
    </row>
    <row r="199" spans="21:21" x14ac:dyDescent="0.25">
      <c r="U199" s="153"/>
    </row>
    <row r="200" spans="21:21" x14ac:dyDescent="0.25">
      <c r="U200" s="153"/>
    </row>
    <row r="201" spans="21:21" x14ac:dyDescent="0.25">
      <c r="U201" s="153"/>
    </row>
    <row r="202" spans="21:21" x14ac:dyDescent="0.25">
      <c r="U202" s="153"/>
    </row>
    <row r="203" spans="21:21" x14ac:dyDescent="0.25">
      <c r="U203" s="153"/>
    </row>
    <row r="204" spans="21:21" x14ac:dyDescent="0.25">
      <c r="U204" s="153"/>
    </row>
    <row r="205" spans="21:21" x14ac:dyDescent="0.25">
      <c r="U205" s="153"/>
    </row>
    <row r="206" spans="21:21" x14ac:dyDescent="0.25">
      <c r="U206" s="153"/>
    </row>
    <row r="207" spans="21:21" x14ac:dyDescent="0.25">
      <c r="U207" s="153"/>
    </row>
    <row r="208" spans="21:21" x14ac:dyDescent="0.25">
      <c r="U208" s="153"/>
    </row>
    <row r="209" spans="21:21" x14ac:dyDescent="0.25">
      <c r="U209" s="153"/>
    </row>
    <row r="210" spans="21:21" x14ac:dyDescent="0.25">
      <c r="U210" s="153"/>
    </row>
    <row r="211" spans="21:21" x14ac:dyDescent="0.25">
      <c r="U211" s="153"/>
    </row>
    <row r="212" spans="21:21" x14ac:dyDescent="0.25">
      <c r="U212" s="153"/>
    </row>
    <row r="213" spans="21:21" x14ac:dyDescent="0.25">
      <c r="U213" s="153"/>
    </row>
    <row r="214" spans="21:21" x14ac:dyDescent="0.25">
      <c r="U214" s="153"/>
    </row>
    <row r="215" spans="21:21" x14ac:dyDescent="0.25">
      <c r="U215" s="153"/>
    </row>
    <row r="216" spans="21:21" x14ac:dyDescent="0.25">
      <c r="U216" s="153"/>
    </row>
    <row r="217" spans="21:21" x14ac:dyDescent="0.25">
      <c r="U217" s="153"/>
    </row>
    <row r="218" spans="21:21" x14ac:dyDescent="0.25">
      <c r="U218" s="153"/>
    </row>
    <row r="219" spans="21:21" x14ac:dyDescent="0.25">
      <c r="U219" s="153"/>
    </row>
    <row r="220" spans="21:21" x14ac:dyDescent="0.25">
      <c r="U220" s="153"/>
    </row>
    <row r="221" spans="21:21" x14ac:dyDescent="0.25">
      <c r="U221" s="153"/>
    </row>
    <row r="222" spans="21:21" x14ac:dyDescent="0.25">
      <c r="U222" s="153"/>
    </row>
    <row r="223" spans="21:21" x14ac:dyDescent="0.25">
      <c r="U223" s="153"/>
    </row>
  </sheetData>
  <sheetProtection algorithmName="SHA-512" hashValue="5LrSW+HS5L7YKsf8tZ2Hos8pD3+LZLA3iawOTfhv9jv3WJRbgn//EqvpSQu+pF5+4oodsBphBHbzGGRegAR2qA==" saltValue="bnYzkTC5+Bj+3tGuLWU9XQ==" spinCount="100000" sheet="1" objects="1" scenarios="1" autoFilter="0"/>
  <autoFilter ref="O5:O50" xr:uid="{00000000-0001-0000-0000-000000000000}">
    <filterColumn colId="0">
      <filters>
        <filter val="1"/>
      </filters>
    </filterColumn>
  </autoFilter>
  <mergeCells count="139">
    <mergeCell ref="A75:B75"/>
    <mergeCell ref="B77:D77"/>
    <mergeCell ref="A65:J65"/>
    <mergeCell ref="A66:C66"/>
    <mergeCell ref="A67:C67"/>
    <mergeCell ref="A68:J68"/>
    <mergeCell ref="A69:C69"/>
    <mergeCell ref="A71:E73"/>
    <mergeCell ref="F71:K71"/>
    <mergeCell ref="F73:K73"/>
    <mergeCell ref="A55:J55"/>
    <mergeCell ref="A56:C56"/>
    <mergeCell ref="A61:J61"/>
    <mergeCell ref="A62:C62"/>
    <mergeCell ref="A63:C63"/>
    <mergeCell ref="A64:J64"/>
    <mergeCell ref="A50:M50"/>
    <mergeCell ref="G51:H51"/>
    <mergeCell ref="L51:M51"/>
    <mergeCell ref="A52:C52"/>
    <mergeCell ref="D52:F52"/>
    <mergeCell ref="G52:J52"/>
    <mergeCell ref="L52:M69"/>
    <mergeCell ref="A53:C53"/>
    <mergeCell ref="D53:F53"/>
    <mergeCell ref="G53:J53"/>
    <mergeCell ref="A47:M47"/>
    <mergeCell ref="C48:D48"/>
    <mergeCell ref="E48:F49"/>
    <mergeCell ref="G48:H49"/>
    <mergeCell ref="I48:J49"/>
    <mergeCell ref="K48:M49"/>
    <mergeCell ref="C49:D49"/>
    <mergeCell ref="A44:M44"/>
    <mergeCell ref="C45:D45"/>
    <mergeCell ref="E45:F46"/>
    <mergeCell ref="G45:H46"/>
    <mergeCell ref="I45:J46"/>
    <mergeCell ref="K45:M46"/>
    <mergeCell ref="C46:D46"/>
    <mergeCell ref="A41:M41"/>
    <mergeCell ref="C42:D42"/>
    <mergeCell ref="E42:F43"/>
    <mergeCell ref="G42:H43"/>
    <mergeCell ref="I42:J43"/>
    <mergeCell ref="K42:M43"/>
    <mergeCell ref="C43:D43"/>
    <mergeCell ref="A38:M38"/>
    <mergeCell ref="C39:D39"/>
    <mergeCell ref="E39:F40"/>
    <mergeCell ref="G39:H40"/>
    <mergeCell ref="I39:J40"/>
    <mergeCell ref="K39:M40"/>
    <mergeCell ref="C40:D40"/>
    <mergeCell ref="A35:M35"/>
    <mergeCell ref="C36:D36"/>
    <mergeCell ref="E36:F37"/>
    <mergeCell ref="G36:H37"/>
    <mergeCell ref="I36:J37"/>
    <mergeCell ref="K36:M37"/>
    <mergeCell ref="C37:D37"/>
    <mergeCell ref="A32:M32"/>
    <mergeCell ref="C33:D33"/>
    <mergeCell ref="E33:F34"/>
    <mergeCell ref="G33:H34"/>
    <mergeCell ref="I33:J34"/>
    <mergeCell ref="K33:M34"/>
    <mergeCell ref="C34:D34"/>
    <mergeCell ref="A29:M29"/>
    <mergeCell ref="C30:D30"/>
    <mergeCell ref="E30:F31"/>
    <mergeCell ref="G30:H31"/>
    <mergeCell ref="I30:J31"/>
    <mergeCell ref="K30:M31"/>
    <mergeCell ref="C31:D31"/>
    <mergeCell ref="A26:M26"/>
    <mergeCell ref="C27:D27"/>
    <mergeCell ref="E27:F28"/>
    <mergeCell ref="G27:H28"/>
    <mergeCell ref="I27:J28"/>
    <mergeCell ref="K27:M28"/>
    <mergeCell ref="C28:D28"/>
    <mergeCell ref="A23:M23"/>
    <mergeCell ref="C24:D24"/>
    <mergeCell ref="E24:F25"/>
    <mergeCell ref="G24:H25"/>
    <mergeCell ref="I24:J25"/>
    <mergeCell ref="K24:M25"/>
    <mergeCell ref="C25:D25"/>
    <mergeCell ref="A20:M20"/>
    <mergeCell ref="C21:D21"/>
    <mergeCell ref="E21:F22"/>
    <mergeCell ref="G21:H22"/>
    <mergeCell ref="I21:J22"/>
    <mergeCell ref="K21:M22"/>
    <mergeCell ref="C22:D22"/>
    <mergeCell ref="A17:M17"/>
    <mergeCell ref="C18:D18"/>
    <mergeCell ref="E18:F19"/>
    <mergeCell ref="G18:H19"/>
    <mergeCell ref="I18:J19"/>
    <mergeCell ref="K18:M19"/>
    <mergeCell ref="C19:D19"/>
    <mergeCell ref="A14:M14"/>
    <mergeCell ref="C15:D15"/>
    <mergeCell ref="E15:F16"/>
    <mergeCell ref="G15:H16"/>
    <mergeCell ref="I15:J16"/>
    <mergeCell ref="K15:M16"/>
    <mergeCell ref="C16:D16"/>
    <mergeCell ref="A11:M11"/>
    <mergeCell ref="C12:D12"/>
    <mergeCell ref="E12:F13"/>
    <mergeCell ref="G12:H13"/>
    <mergeCell ref="I12:J13"/>
    <mergeCell ref="K12:M13"/>
    <mergeCell ref="C13:D13"/>
    <mergeCell ref="A8:M8"/>
    <mergeCell ref="C9:D9"/>
    <mergeCell ref="E9:F10"/>
    <mergeCell ref="G9:H10"/>
    <mergeCell ref="I9:J10"/>
    <mergeCell ref="K9:M10"/>
    <mergeCell ref="C10:D10"/>
    <mergeCell ref="C6:D6"/>
    <mergeCell ref="E6:F7"/>
    <mergeCell ref="G6:H7"/>
    <mergeCell ref="I6:J7"/>
    <mergeCell ref="K6:M7"/>
    <mergeCell ref="C7:D7"/>
    <mergeCell ref="A1:M2"/>
    <mergeCell ref="A3:B3"/>
    <mergeCell ref="C3:J3"/>
    <mergeCell ref="K3:L3"/>
    <mergeCell ref="A5:D5"/>
    <mergeCell ref="E5:F5"/>
    <mergeCell ref="G5:H5"/>
    <mergeCell ref="I5:J5"/>
    <mergeCell ref="K5:M5"/>
  </mergeCells>
  <conditionalFormatting sqref="C3 E6:M7 E9:H10 K9 E12:H13 K12 E15:M16 E18:M19 G21 K21 E24:M25 E27:M28 E30:M31 E33:H34 K33 E36:M37 E39:H40 K39 E42:M43 E45:M46 E48:M49 D62:I63 D66:I67 D69:I69 F71 F73 M71 M73 C75">
    <cfRule type="containsBlanks" dxfId="0" priority="1">
      <formula>LEN(TRIM(C3))=0</formula>
    </cfRule>
  </conditionalFormatting>
  <dataValidations count="7">
    <dataValidation type="list" showInputMessage="1" showErrorMessage="1" sqref="I6:J7 I48:J48 I18:J19 I24:J25 I27:J28 I30:J31 I36:J37 I42:J43 I45:J46 I15:J16" xr:uid="{26216AB8-6663-4A7C-946E-2B1432261224}">
      <formula1>$O$83:$O$84</formula1>
    </dataValidation>
    <dataValidation type="decimal" operator="greaterThanOrEqual" allowBlank="1" showInputMessage="1" showErrorMessage="1" sqref="E6:F7 E9:F10 E12:F13 E15:F16 E18:F19 E21 E24:F25 E27:F28 E30:F31 E33:F34 E36:F37 E39:F40 E42:F43 E45:F46 E48" xr:uid="{2983FB8E-B1B4-420B-8B94-A1278CD33992}">
      <formula1>0</formula1>
    </dataValidation>
    <dataValidation type="whole" operator="greaterThanOrEqual" allowBlank="1" showInputMessage="1" showErrorMessage="1" sqref="D62:I63 D66:I67 D69:I69" xr:uid="{0984F5C5-4E2B-4814-9671-3E8C22C8D71E}">
      <formula1>0</formula1>
    </dataValidation>
    <dataValidation type="whole" operator="greaterThan" allowBlank="1" showInputMessage="1" showErrorMessage="1" sqref="M71 M73" xr:uid="{0CC0BF0D-E0EC-42B6-BAEA-5E8F60470527}">
      <formula1>0</formula1>
    </dataValidation>
    <dataValidation type="date" operator="greaterThanOrEqual" allowBlank="1" showInputMessage="1" showErrorMessage="1" sqref="G6:H7 G48:H48 C75 G45:H46 G42:H43 G39:H40 G36:H37 G33:H34 G30:H31 G27:H28 G24:H25 G21:H22 G18:H19 G15:H16 G12:H13 G9:H10" xr:uid="{4D4CC449-A3DA-4F69-BA80-DADEC962BB6B}">
      <formula1>$O$79</formula1>
    </dataValidation>
    <dataValidation type="list" showInputMessage="1" showErrorMessage="1" sqref="K6:M7 K48:M49 K45:M46 K42:M43 K39:M40 K36:M37 K33:M34 K30:M31 K27:M28 K24:M25 K21:M22 K18:M19 K15:M16 K12:M13 K9:M10" xr:uid="{64DCE875-86FF-4D83-BD01-D2C4F24B437B}">
      <formula1>$O$86:$O$88</formula1>
    </dataValidation>
    <dataValidation type="list" showInputMessage="1" showErrorMessage="1" sqref="C3:J3" xr:uid="{8055D5A4-0FF9-47F9-AE06-97D757931036}">
      <formula1>$O$94:$O$111</formula1>
    </dataValidation>
  </dataValidations>
  <pageMargins left="0.59055118110236227" right="0.59055118110236227" top="0.39370078740157483" bottom="0.3937007874015748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Resoconto altre chiese</vt:lpstr>
      <vt:lpstr>'Resoconto altre chiese'!Area_stampa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Massimiliano Rocco</dc:creator>
  <cp:lastModifiedBy>Massimiliano Rocco</cp:lastModifiedBy>
  <dcterms:created xsi:type="dcterms:W3CDTF">2026-03-26T11:53:56Z</dcterms:created>
  <dcterms:modified xsi:type="dcterms:W3CDTF">2026-03-26T11:54:14Z</dcterms:modified>
</cp:coreProperties>
</file>